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70" yWindow="3675" windowWidth="15180" windowHeight="11580"/>
  </bookViews>
  <sheets>
    <sheet name="Изида Палас" sheetId="1" r:id="rId1"/>
  </sheets>
  <calcPr calcId="145621"/>
</workbook>
</file>

<file path=xl/calcChain.xml><?xml version="1.0" encoding="utf-8"?>
<calcChain xmlns="http://schemas.openxmlformats.org/spreadsheetml/2006/main">
  <c r="F28" i="1" l="1"/>
  <c r="F49" i="1"/>
  <c r="F71" i="1"/>
  <c r="E57" i="1"/>
  <c r="F57" i="1" s="1"/>
  <c r="I57" i="1" s="1"/>
  <c r="F65" i="1"/>
  <c r="F63" i="1"/>
  <c r="F62" i="1"/>
  <c r="F61" i="1"/>
  <c r="F59" i="1"/>
  <c r="I59" i="1" s="1"/>
  <c r="F55" i="1"/>
  <c r="I55" i="1" s="1"/>
  <c r="F48" i="1"/>
  <c r="F47" i="1"/>
  <c r="F46" i="1"/>
  <c r="F45" i="1"/>
  <c r="F44" i="1"/>
  <c r="F43" i="1"/>
  <c r="F42" i="1"/>
  <c r="F41" i="1"/>
  <c r="F40" i="1"/>
  <c r="F30" i="1"/>
  <c r="I30" i="1" s="1"/>
  <c r="F29" i="1"/>
  <c r="I29" i="1" s="1"/>
  <c r="F27" i="1"/>
  <c r="I27" i="1" s="1"/>
  <c r="F26" i="1"/>
  <c r="F25" i="1"/>
  <c r="F24" i="1"/>
  <c r="F22" i="1"/>
  <c r="F21" i="1"/>
  <c r="I21" i="1" s="1"/>
  <c r="F76" i="1"/>
  <c r="F75" i="1"/>
  <c r="F74" i="1"/>
  <c r="I74" i="1" s="1"/>
  <c r="F72" i="1"/>
  <c r="I72" i="1" s="1"/>
  <c r="F70" i="1"/>
  <c r="I70" i="1" s="1"/>
  <c r="F69" i="1"/>
  <c r="I69" i="1"/>
  <c r="F68" i="1"/>
  <c r="I68" i="1" s="1"/>
  <c r="F67" i="1"/>
  <c r="F54" i="1"/>
  <c r="I54" i="1" s="1"/>
  <c r="F52" i="1"/>
  <c r="I52" i="1" s="1"/>
  <c r="F51" i="1"/>
  <c r="I51" i="1" s="1"/>
  <c r="F50" i="1"/>
  <c r="I50" i="1" s="1"/>
  <c r="E39" i="1"/>
  <c r="F39" i="1" s="1"/>
  <c r="I39" i="1" s="1"/>
  <c r="E38" i="1"/>
  <c r="F38" i="1"/>
  <c r="I38" i="1" s="1"/>
  <c r="F37" i="1"/>
  <c r="F35" i="1"/>
  <c r="I35" i="1" s="1"/>
  <c r="F34" i="1"/>
  <c r="I34" i="1" s="1"/>
  <c r="F33" i="1"/>
  <c r="I33" i="1" s="1"/>
  <c r="F32" i="1"/>
  <c r="I32" i="1" s="1"/>
  <c r="F20" i="1"/>
  <c r="F19" i="1"/>
  <c r="I19" i="1"/>
  <c r="F18" i="1"/>
  <c r="F17" i="1"/>
  <c r="I17" i="1" s="1"/>
  <c r="F16" i="1"/>
  <c r="I16" i="1" s="1"/>
  <c r="F15" i="1"/>
  <c r="I15" i="1" s="1"/>
  <c r="F14" i="1"/>
  <c r="I14" i="1" s="1"/>
  <c r="F13" i="1"/>
  <c r="I13" i="1" s="1"/>
  <c r="F12" i="1"/>
  <c r="F11" i="1"/>
  <c r="I11" i="1" s="1"/>
  <c r="F8" i="1"/>
  <c r="I8" i="1" s="1"/>
  <c r="F9" i="1"/>
  <c r="I9" i="1" s="1"/>
  <c r="F10" i="1"/>
  <c r="I10" i="1" s="1"/>
  <c r="F73" i="1"/>
  <c r="F53" i="1"/>
  <c r="I53" i="1" s="1"/>
  <c r="F36" i="1"/>
  <c r="I36" i="1" s="1"/>
  <c r="F23" i="1"/>
  <c r="F31" i="1"/>
  <c r="F56" i="1"/>
  <c r="I56" i="1" s="1"/>
  <c r="F58" i="1"/>
  <c r="I58" i="1" s="1"/>
  <c r="F60" i="1"/>
  <c r="F64" i="1"/>
  <c r="I64" i="1" s="1"/>
  <c r="F66" i="1"/>
  <c r="I66" i="1" s="1"/>
  <c r="I28" i="1" l="1"/>
  <c r="I71" i="1"/>
  <c r="I31" i="1"/>
  <c r="I20" i="1"/>
</calcChain>
</file>

<file path=xl/sharedStrings.xml><?xml version="1.0" encoding="utf-8"?>
<sst xmlns="http://schemas.openxmlformats.org/spreadsheetml/2006/main" count="301" uniqueCount="102">
  <si>
    <t>да</t>
  </si>
  <si>
    <t>нет</t>
  </si>
  <si>
    <t>Этаж</t>
  </si>
  <si>
    <t>Квартира №</t>
  </si>
  <si>
    <t>Чистая площадь</t>
  </si>
  <si>
    <t>Общие части</t>
  </si>
  <si>
    <t>Общая площадь</t>
  </si>
  <si>
    <t>Цена кв.м в евро</t>
  </si>
  <si>
    <t>Вид на бассейн</t>
  </si>
  <si>
    <t>Второй этаж</t>
  </si>
  <si>
    <t>Третий этаж</t>
  </si>
  <si>
    <t>Тип</t>
  </si>
  <si>
    <t>студио</t>
  </si>
  <si>
    <t>1 спальня</t>
  </si>
  <si>
    <t>2 спальни</t>
  </si>
  <si>
    <t>Kоличество спален</t>
  </si>
  <si>
    <t>Статус</t>
  </si>
  <si>
    <t xml:space="preserve"> Партерный этаж</t>
  </si>
  <si>
    <t>В2</t>
  </si>
  <si>
    <t>В3</t>
  </si>
  <si>
    <t>В4</t>
  </si>
  <si>
    <t>В5</t>
  </si>
  <si>
    <t>В6</t>
  </si>
  <si>
    <t>В7</t>
  </si>
  <si>
    <t>В8</t>
  </si>
  <si>
    <t>В9</t>
  </si>
  <si>
    <t>В10</t>
  </si>
  <si>
    <t>В11</t>
  </si>
  <si>
    <t>В12</t>
  </si>
  <si>
    <t>В13</t>
  </si>
  <si>
    <t>В14</t>
  </si>
  <si>
    <t>В15</t>
  </si>
  <si>
    <t>В16</t>
  </si>
  <si>
    <t>В19</t>
  </si>
  <si>
    <t>Dawn Park Palace</t>
  </si>
  <si>
    <t>IZIDA PALACE</t>
  </si>
  <si>
    <t>A1</t>
  </si>
  <si>
    <t>A2</t>
  </si>
  <si>
    <t>C1</t>
  </si>
  <si>
    <t>C2</t>
  </si>
  <si>
    <t>C3</t>
  </si>
  <si>
    <t>А3</t>
  </si>
  <si>
    <t>А4</t>
  </si>
  <si>
    <t>А5</t>
  </si>
  <si>
    <t>А6</t>
  </si>
  <si>
    <t>А7</t>
  </si>
  <si>
    <t>А8</t>
  </si>
  <si>
    <t>А9</t>
  </si>
  <si>
    <t>А10</t>
  </si>
  <si>
    <t>В1</t>
  </si>
  <si>
    <t>С4</t>
  </si>
  <si>
    <t>С5</t>
  </si>
  <si>
    <t>С6</t>
  </si>
  <si>
    <t>А11</t>
  </si>
  <si>
    <t>А12</t>
  </si>
  <si>
    <t>А13</t>
  </si>
  <si>
    <t>А14</t>
  </si>
  <si>
    <t>А15</t>
  </si>
  <si>
    <t>А16</t>
  </si>
  <si>
    <t>А17</t>
  </si>
  <si>
    <t>А18</t>
  </si>
  <si>
    <t>С10</t>
  </si>
  <si>
    <t>С14</t>
  </si>
  <si>
    <t>А19</t>
  </si>
  <si>
    <t>А20</t>
  </si>
  <si>
    <t>А21</t>
  </si>
  <si>
    <t>А22</t>
  </si>
  <si>
    <t>А23</t>
  </si>
  <si>
    <t>А24</t>
  </si>
  <si>
    <t>С16</t>
  </si>
  <si>
    <t>С17</t>
  </si>
  <si>
    <t>С18</t>
  </si>
  <si>
    <t>С19</t>
  </si>
  <si>
    <t>А26</t>
  </si>
  <si>
    <t>А25</t>
  </si>
  <si>
    <t>А27</t>
  </si>
  <si>
    <t>А28</t>
  </si>
  <si>
    <t>А29- мезонет</t>
  </si>
  <si>
    <t>А30</t>
  </si>
  <si>
    <t>3 спальни</t>
  </si>
  <si>
    <t>В18-мезонет</t>
  </si>
  <si>
    <t>В17-мезонет</t>
  </si>
  <si>
    <t>Четвертый /Пятый зтаж</t>
  </si>
  <si>
    <t>Общая стоимость План А</t>
  </si>
  <si>
    <t>C8</t>
  </si>
  <si>
    <t>C7</t>
  </si>
  <si>
    <t>C9</t>
  </si>
  <si>
    <t>C11</t>
  </si>
  <si>
    <t>C12</t>
  </si>
  <si>
    <t>C13</t>
  </si>
  <si>
    <t>С15</t>
  </si>
  <si>
    <t>С20-мезонет</t>
  </si>
  <si>
    <t xml:space="preserve"> В цену включена полная отделка, оборудованные санузлы, кухонные шкафы, раковина,</t>
  </si>
  <si>
    <t>эл. плита с 2 комфорками, вытяжка и один бесплатный кондиционер - тепло и холод;</t>
  </si>
  <si>
    <t>продан</t>
  </si>
  <si>
    <t>Ввод в эксплуатацию - 31 август 2013 г.</t>
  </si>
  <si>
    <t>Первый этаж</t>
  </si>
  <si>
    <t>тераса бонус 16,05 м2</t>
  </si>
  <si>
    <t>тераса бонус 43,12 м2</t>
  </si>
  <si>
    <t>План А:  2000 евро бронь
35% при подписании предварительного договора
65% до конца 2013 года
План Б /3% СКИДКА!!!/: 2000 евро бронь
90% при подписании предварительного договора
10% при нотариальном оформлении</t>
  </si>
  <si>
    <t>Общая стоимость План В - 3% скидка</t>
  </si>
  <si>
    <t>перепродажа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</si>
</sst>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&quot;лв&quot;_-;\-* #,##0.00\ &quot;лв&quot;_-;_-* &quot;-&quot;??\ &quot;лв&quot;_-;_-@_-"/>
    <numFmt numFmtId="165" formatCode="[$€-2]\ #,##0"/>
    <numFmt numFmtId="166" formatCode="0.0"/>
    <numFmt numFmtId="167" formatCode="[$€-2]\ #,##0.00"/>
    <numFmt numFmtId="168" formatCode="[$€-2]\ #,##0;[Red][$€-2]\ #,##0"/>
  </numFmts>
  <fonts count="15" x14ac:knownFonts="1">
    <font>
      <sz val="10"/>
      <name val="Arial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Book Antiqua"/>
      <family val="1"/>
      <charset val="204"/>
    </font>
    <font>
      <b/>
      <sz val="10"/>
      <name val="Book Antiqua"/>
      <family val="1"/>
      <charset val="204"/>
    </font>
    <font>
      <b/>
      <sz val="11"/>
      <name val="Book Antiqua"/>
      <family val="1"/>
      <charset val="204"/>
    </font>
    <font>
      <b/>
      <sz val="12"/>
      <name val="Book Antiqua"/>
      <family val="1"/>
      <charset val="204"/>
    </font>
    <font>
      <u/>
      <sz val="12"/>
      <name val="Book Antiqua"/>
      <family val="1"/>
      <charset val="204"/>
    </font>
    <font>
      <sz val="12"/>
      <name val="Book Antiqua"/>
      <family val="1"/>
      <charset val="204"/>
    </font>
    <font>
      <sz val="11"/>
      <name val="Book Antiqua"/>
      <family val="1"/>
      <charset val="204"/>
    </font>
    <font>
      <sz val="11"/>
      <name val="Arial"/>
      <family val="2"/>
      <charset val="204"/>
    </font>
    <font>
      <sz val="11"/>
      <name val="Arial"/>
      <family val="2"/>
      <charset val="204"/>
    </font>
    <font>
      <b/>
      <u/>
      <sz val="26"/>
      <name val="Book Antiqua"/>
      <family val="1"/>
      <charset val="204"/>
    </font>
    <font>
      <b/>
      <u/>
      <sz val="12"/>
      <name val="Book Antiqu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ont="0" applyFill="0" applyBorder="0" applyAlignment="0" applyProtection="0">
      <alignment vertical="top"/>
    </xf>
  </cellStyleXfs>
  <cellXfs count="113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horizontal="center"/>
    </xf>
    <xf numFmtId="2" fontId="4" fillId="0" borderId="0" xfId="0" applyNumberFormat="1" applyFont="1" applyFill="1" applyAlignment="1">
      <alignment horizontal="center"/>
    </xf>
    <xf numFmtId="2" fontId="4" fillId="0" borderId="0" xfId="0" applyNumberFormat="1" applyFont="1" applyFill="1"/>
    <xf numFmtId="0" fontId="2" fillId="0" borderId="0" xfId="0" applyFont="1" applyFill="1" applyAlignment="1">
      <alignment wrapText="1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2" fontId="5" fillId="0" borderId="0" xfId="0" applyNumberFormat="1" applyFont="1" applyFill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2" fontId="6" fillId="0" borderId="0" xfId="0" applyNumberFormat="1" applyFont="1" applyFill="1" applyAlignment="1">
      <alignment horizontal="center"/>
    </xf>
    <xf numFmtId="1" fontId="8" fillId="0" borderId="0" xfId="0" applyNumberFormat="1" applyFont="1" applyFill="1" applyBorder="1" applyAlignment="1" applyProtection="1">
      <alignment vertical="top"/>
    </xf>
    <xf numFmtId="0" fontId="9" fillId="0" borderId="0" xfId="0" applyFont="1"/>
    <xf numFmtId="0" fontId="7" fillId="0" borderId="0" xfId="0" applyFont="1" applyAlignment="1">
      <alignment wrapText="1"/>
    </xf>
    <xf numFmtId="0" fontId="9" fillId="0" borderId="0" xfId="0" applyFont="1" applyFill="1"/>
    <xf numFmtId="166" fontId="6" fillId="0" borderId="0" xfId="0" applyNumberFormat="1" applyFont="1" applyFill="1" applyAlignment="1">
      <alignment horizontal="center"/>
    </xf>
    <xf numFmtId="166" fontId="4" fillId="0" borderId="0" xfId="0" applyNumberFormat="1" applyFont="1" applyFill="1" applyAlignment="1">
      <alignment horizontal="center"/>
    </xf>
    <xf numFmtId="166" fontId="7" fillId="0" borderId="0" xfId="0" applyNumberFormat="1" applyFont="1" applyAlignment="1">
      <alignment wrapText="1"/>
    </xf>
    <xf numFmtId="166" fontId="2" fillId="0" borderId="0" xfId="0" applyNumberFormat="1" applyFont="1" applyFill="1" applyAlignment="1">
      <alignment wrapText="1"/>
    </xf>
    <xf numFmtId="166" fontId="5" fillId="0" borderId="0" xfId="0" applyNumberFormat="1" applyFont="1" applyFill="1" applyAlignment="1">
      <alignment horizontal="center"/>
    </xf>
    <xf numFmtId="166" fontId="4" fillId="0" borderId="0" xfId="0" applyNumberFormat="1" applyFont="1" applyFill="1"/>
    <xf numFmtId="0" fontId="4" fillId="0" borderId="0" xfId="0" applyFont="1" applyFill="1" applyBorder="1"/>
    <xf numFmtId="0" fontId="5" fillId="0" borderId="0" xfId="0" applyFont="1" applyFill="1" applyBorder="1"/>
    <xf numFmtId="0" fontId="10" fillId="0" borderId="0" xfId="0" applyFont="1" applyFill="1"/>
    <xf numFmtId="0" fontId="11" fillId="0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10" fillId="0" borderId="0" xfId="0" applyFont="1" applyFill="1" applyBorder="1"/>
    <xf numFmtId="0" fontId="6" fillId="0" borderId="0" xfId="0" applyFont="1" applyFill="1" applyBorder="1"/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166" fontId="10" fillId="0" borderId="0" xfId="0" applyNumberFormat="1" applyFont="1" applyFill="1" applyAlignment="1">
      <alignment horizontal="center"/>
    </xf>
    <xf numFmtId="2" fontId="10" fillId="0" borderId="0" xfId="0" applyNumberFormat="1" applyFont="1" applyFill="1" applyAlignment="1">
      <alignment horizontal="center"/>
    </xf>
    <xf numFmtId="0" fontId="9" fillId="0" borderId="0" xfId="0" applyFont="1" applyFill="1" applyBorder="1"/>
    <xf numFmtId="0" fontId="10" fillId="3" borderId="8" xfId="0" applyFont="1" applyFill="1" applyBorder="1" applyAlignment="1">
      <alignment horizontal="center"/>
    </xf>
    <xf numFmtId="2" fontId="10" fillId="3" borderId="8" xfId="0" applyNumberFormat="1" applyFont="1" applyFill="1" applyBorder="1" applyAlignment="1">
      <alignment horizontal="center"/>
    </xf>
    <xf numFmtId="2" fontId="10" fillId="3" borderId="9" xfId="0" applyNumberFormat="1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165" fontId="6" fillId="3" borderId="8" xfId="0" applyNumberFormat="1" applyFont="1" applyFill="1" applyBorder="1" applyAlignment="1">
      <alignment horizontal="center"/>
    </xf>
    <xf numFmtId="165" fontId="6" fillId="3" borderId="0" xfId="0" applyNumberFormat="1" applyFont="1" applyFill="1" applyBorder="1" applyAlignment="1">
      <alignment horizontal="center"/>
    </xf>
    <xf numFmtId="0" fontId="10" fillId="3" borderId="10" xfId="0" applyFont="1" applyFill="1" applyBorder="1" applyAlignment="1">
      <alignment horizontal="center"/>
    </xf>
    <xf numFmtId="0" fontId="6" fillId="3" borderId="8" xfId="0" applyFont="1" applyFill="1" applyBorder="1"/>
    <xf numFmtId="0" fontId="10" fillId="3" borderId="1" xfId="0" applyFont="1" applyFill="1" applyBorder="1" applyAlignment="1">
      <alignment horizontal="center"/>
    </xf>
    <xf numFmtId="1" fontId="10" fillId="3" borderId="1" xfId="0" applyNumberFormat="1" applyFont="1" applyFill="1" applyBorder="1" applyAlignment="1" applyProtection="1">
      <alignment horizontal="center" vertical="top"/>
    </xf>
    <xf numFmtId="2" fontId="10" fillId="3" borderId="1" xfId="0" applyNumberFormat="1" applyFont="1" applyFill="1" applyBorder="1" applyAlignment="1">
      <alignment horizontal="center"/>
    </xf>
    <xf numFmtId="2" fontId="10" fillId="3" borderId="5" xfId="0" applyNumberFormat="1" applyFont="1" applyFill="1" applyBorder="1" applyAlignment="1">
      <alignment horizontal="center"/>
    </xf>
    <xf numFmtId="165" fontId="6" fillId="3" borderId="1" xfId="0" applyNumberFormat="1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165" fontId="6" fillId="3" borderId="11" xfId="0" applyNumberFormat="1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6" fillId="2" borderId="8" xfId="2" applyFont="1" applyFill="1" applyBorder="1" applyAlignment="1">
      <alignment horizontal="center" vertical="center" wrapText="1"/>
    </xf>
    <xf numFmtId="1" fontId="6" fillId="2" borderId="8" xfId="2" applyNumberFormat="1" applyFont="1" applyFill="1" applyBorder="1" applyAlignment="1">
      <alignment horizontal="center" vertical="center" wrapText="1"/>
    </xf>
    <xf numFmtId="1" fontId="6" fillId="2" borderId="1" xfId="2" applyNumberFormat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/>
    <xf numFmtId="0" fontId="10" fillId="3" borderId="2" xfId="0" applyFont="1" applyFill="1" applyBorder="1" applyAlignment="1">
      <alignment horizontal="center"/>
    </xf>
    <xf numFmtId="2" fontId="10" fillId="3" borderId="2" xfId="0" applyNumberFormat="1" applyFont="1" applyFill="1" applyBorder="1" applyAlignment="1">
      <alignment horizontal="center"/>
    </xf>
    <xf numFmtId="2" fontId="10" fillId="3" borderId="3" xfId="0" applyNumberFormat="1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165" fontId="6" fillId="3" borderId="2" xfId="0" applyNumberFormat="1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6" fillId="3" borderId="2" xfId="0" applyFont="1" applyFill="1" applyBorder="1"/>
    <xf numFmtId="165" fontId="6" fillId="3" borderId="7" xfId="0" applyNumberFormat="1" applyFont="1" applyFill="1" applyBorder="1" applyAlignment="1">
      <alignment horizontal="center"/>
    </xf>
    <xf numFmtId="2" fontId="7" fillId="0" borderId="0" xfId="0" applyNumberFormat="1" applyFont="1" applyFill="1" applyBorder="1" applyAlignment="1" applyProtection="1">
      <alignment horizontal="left" vertical="top"/>
    </xf>
    <xf numFmtId="2" fontId="7" fillId="0" borderId="0" xfId="0" applyNumberFormat="1" applyFont="1" applyFill="1" applyBorder="1" applyAlignment="1" applyProtection="1">
      <alignment horizontal="right" vertical="top"/>
    </xf>
    <xf numFmtId="1" fontId="14" fillId="0" borderId="0" xfId="0" applyNumberFormat="1" applyFont="1" applyFill="1" applyBorder="1" applyAlignment="1" applyProtection="1">
      <alignment vertical="top"/>
    </xf>
    <xf numFmtId="1" fontId="14" fillId="0" borderId="0" xfId="0" applyNumberFormat="1" applyFont="1" applyFill="1" applyBorder="1" applyAlignment="1" applyProtection="1">
      <alignment horizontal="center" vertical="top"/>
    </xf>
    <xf numFmtId="0" fontId="7" fillId="0" borderId="0" xfId="0" applyFont="1"/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167" fontId="6" fillId="3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2" fontId="10" fillId="2" borderId="1" xfId="0" applyNumberFormat="1" applyFont="1" applyFill="1" applyBorder="1" applyAlignment="1">
      <alignment horizontal="center"/>
    </xf>
    <xf numFmtId="2" fontId="10" fillId="2" borderId="5" xfId="0" applyNumberFormat="1" applyFont="1" applyFill="1" applyBorder="1" applyAlignment="1">
      <alignment horizontal="center"/>
    </xf>
    <xf numFmtId="165" fontId="6" fillId="2" borderId="1" xfId="0" applyNumberFormat="1" applyFont="1" applyFill="1" applyBorder="1" applyAlignment="1">
      <alignment horizontal="center"/>
    </xf>
    <xf numFmtId="165" fontId="6" fillId="2" borderId="0" xfId="0" applyNumberFormat="1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168" fontId="6" fillId="3" borderId="8" xfId="0" applyNumberFormat="1" applyFont="1" applyFill="1" applyBorder="1" applyAlignment="1">
      <alignment horizontal="center"/>
    </xf>
    <xf numFmtId="168" fontId="6" fillId="3" borderId="1" xfId="0" applyNumberFormat="1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6" fillId="2" borderId="8" xfId="0" applyFont="1" applyFill="1" applyBorder="1"/>
    <xf numFmtId="0" fontId="6" fillId="0" borderId="8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0" fontId="6" fillId="2" borderId="8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166" fontId="6" fillId="2" borderId="8" xfId="2" applyNumberFormat="1" applyFont="1" applyFill="1" applyBorder="1" applyAlignment="1">
      <alignment horizontal="center" vertical="center" wrapText="1"/>
    </xf>
    <xf numFmtId="166" fontId="6" fillId="2" borderId="1" xfId="2" applyNumberFormat="1" applyFont="1" applyFill="1" applyBorder="1" applyAlignment="1">
      <alignment horizontal="center" vertical="center" wrapText="1"/>
    </xf>
    <xf numFmtId="1" fontId="6" fillId="2" borderId="8" xfId="2" applyNumberFormat="1" applyFont="1" applyFill="1" applyBorder="1" applyAlignment="1">
      <alignment horizontal="center" vertical="center" wrapText="1"/>
    </xf>
    <xf numFmtId="1" fontId="6" fillId="2" borderId="1" xfId="2" applyNumberFormat="1" applyFont="1" applyFill="1" applyBorder="1" applyAlignment="1">
      <alignment horizontal="center" vertical="center" wrapText="1"/>
    </xf>
    <xf numFmtId="2" fontId="6" fillId="2" borderId="8" xfId="2" applyNumberFormat="1" applyFont="1" applyFill="1" applyBorder="1" applyAlignment="1" applyProtection="1">
      <alignment horizontal="center" vertical="center" wrapText="1"/>
    </xf>
    <xf numFmtId="2" fontId="6" fillId="2" borderId="1" xfId="2" applyNumberFormat="1" applyFont="1" applyFill="1" applyBorder="1" applyAlignment="1" applyProtection="1">
      <alignment horizontal="center" vertical="center" wrapText="1"/>
    </xf>
    <xf numFmtId="164" fontId="6" fillId="0" borderId="8" xfId="1" applyFont="1" applyFill="1" applyBorder="1" applyAlignment="1">
      <alignment horizontal="center" vertical="center"/>
    </xf>
    <xf numFmtId="164" fontId="6" fillId="0" borderId="1" xfId="1" applyFont="1" applyFill="1" applyBorder="1" applyAlignment="1">
      <alignment horizontal="center" vertical="center"/>
    </xf>
    <xf numFmtId="2" fontId="6" fillId="2" borderId="8" xfId="2" applyNumberFormat="1" applyFont="1" applyFill="1" applyBorder="1" applyAlignment="1">
      <alignment horizontal="center" vertical="center" wrapText="1"/>
    </xf>
    <xf numFmtId="2" fontId="6" fillId="2" borderId="1" xfId="2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0" fontId="13" fillId="0" borderId="0" xfId="0" applyFont="1" applyFill="1" applyAlignment="1">
      <alignment horizontal="center"/>
    </xf>
    <xf numFmtId="0" fontId="4" fillId="0" borderId="7" xfId="0" applyFont="1" applyFill="1" applyBorder="1"/>
    <xf numFmtId="2" fontId="7" fillId="0" borderId="0" xfId="0" applyNumberFormat="1" applyFont="1" applyFill="1" applyBorder="1" applyAlignment="1" applyProtection="1">
      <alignment horizontal="left" vertical="top" wrapText="1"/>
    </xf>
    <xf numFmtId="0" fontId="6" fillId="0" borderId="9" xfId="0" applyFont="1" applyFill="1" applyBorder="1" applyAlignment="1">
      <alignment horizontal="center" wrapText="1"/>
    </xf>
    <xf numFmtId="0" fontId="11" fillId="0" borderId="5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7" fillId="0" borderId="0" xfId="0" applyFont="1" applyAlignment="1">
      <alignment wrapText="1"/>
    </xf>
  </cellXfs>
  <cellStyles count="3">
    <cellStyle name="Currency" xfId="1" builtinId="4"/>
    <cellStyle name="Normal" xfId="0" builtinId="0"/>
    <cellStyle name="Normal_Sheet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"/>
  <sheetViews>
    <sheetView tabSelected="1" topLeftCell="A44" zoomScale="80" workbookViewId="0">
      <selection activeCell="L29" sqref="L29"/>
    </sheetView>
  </sheetViews>
  <sheetFormatPr defaultRowHeight="13.5" x14ac:dyDescent="0.25"/>
  <cols>
    <col min="1" max="1" width="23.28515625" style="1" customWidth="1"/>
    <col min="2" max="2" width="20.140625" style="1" customWidth="1"/>
    <col min="3" max="3" width="11.7109375" style="1" customWidth="1"/>
    <col min="4" max="4" width="11" style="21" customWidth="1"/>
    <col min="5" max="5" width="9.140625" style="4"/>
    <col min="6" max="6" width="12.140625" style="4" customWidth="1"/>
    <col min="7" max="7" width="12.140625" style="1" hidden="1" customWidth="1"/>
    <col min="8" max="8" width="12.140625" style="1" customWidth="1"/>
    <col min="9" max="9" width="11.28515625" style="1" hidden="1" customWidth="1"/>
    <col min="10" max="10" width="12.85546875" style="1" bestFit="1" customWidth="1"/>
    <col min="11" max="11" width="17.28515625" style="1" customWidth="1"/>
    <col min="12" max="12" width="14.28515625" style="1" customWidth="1"/>
    <col min="13" max="13" width="25.7109375" style="1" customWidth="1"/>
    <col min="14" max="14" width="22.140625" style="1" customWidth="1"/>
    <col min="15" max="15" width="10.28515625" style="1" bestFit="1" customWidth="1"/>
    <col min="16" max="16384" width="9.140625" style="1"/>
  </cols>
  <sheetData>
    <row r="1" spans="1:14" x14ac:dyDescent="0.25">
      <c r="A1" s="104"/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4" ht="36" customHeight="1" x14ac:dyDescent="0.5">
      <c r="A2" s="105" t="s">
        <v>34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</row>
    <row r="3" spans="1:14" ht="30.75" customHeight="1" x14ac:dyDescent="0.5">
      <c r="A3" s="105" t="s">
        <v>35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</row>
    <row r="4" spans="1:14" x14ac:dyDescent="0.25">
      <c r="A4" s="104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</row>
    <row r="5" spans="1:14" ht="14.25" thickBot="1" x14ac:dyDescent="0.3">
      <c r="A5" s="106"/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</row>
    <row r="6" spans="1:14" ht="13.5" customHeight="1" x14ac:dyDescent="0.3">
      <c r="A6" s="100" t="s">
        <v>2</v>
      </c>
      <c r="B6" s="92" t="s">
        <v>3</v>
      </c>
      <c r="C6" s="96" t="s">
        <v>11</v>
      </c>
      <c r="D6" s="94" t="s">
        <v>4</v>
      </c>
      <c r="E6" s="102" t="s">
        <v>5</v>
      </c>
      <c r="F6" s="102" t="s">
        <v>6</v>
      </c>
      <c r="G6" s="55"/>
      <c r="H6" s="96" t="s">
        <v>83</v>
      </c>
      <c r="I6" s="56"/>
      <c r="J6" s="96" t="s">
        <v>100</v>
      </c>
      <c r="K6" s="96" t="s">
        <v>8</v>
      </c>
      <c r="L6" s="96" t="s">
        <v>15</v>
      </c>
      <c r="M6" s="98" t="s">
        <v>16</v>
      </c>
      <c r="N6" s="24"/>
    </row>
    <row r="7" spans="1:14" ht="76.5" customHeight="1" thickBot="1" x14ac:dyDescent="0.35">
      <c r="A7" s="101"/>
      <c r="B7" s="93"/>
      <c r="C7" s="97"/>
      <c r="D7" s="95"/>
      <c r="E7" s="103"/>
      <c r="F7" s="103"/>
      <c r="G7" s="58" t="s">
        <v>7</v>
      </c>
      <c r="H7" s="97"/>
      <c r="I7" s="57"/>
      <c r="J7" s="97"/>
      <c r="K7" s="97"/>
      <c r="L7" s="97"/>
      <c r="M7" s="99"/>
      <c r="N7" s="24"/>
    </row>
    <row r="8" spans="1:14" ht="16.5" x14ac:dyDescent="0.3">
      <c r="A8" s="90" t="s">
        <v>17</v>
      </c>
      <c r="B8" s="37" t="s">
        <v>36</v>
      </c>
      <c r="C8" s="37" t="s">
        <v>12</v>
      </c>
      <c r="D8" s="38">
        <v>27.8</v>
      </c>
      <c r="E8" s="39">
        <v>4.2699999999999996</v>
      </c>
      <c r="F8" s="38">
        <f t="shared" ref="F8:F76" si="0">D8+E8</f>
        <v>32.07</v>
      </c>
      <c r="G8" s="37"/>
      <c r="H8" s="41"/>
      <c r="I8" s="51">
        <f t="shared" ref="I8:I39" si="1">H8/F8</f>
        <v>0</v>
      </c>
      <c r="J8" s="41"/>
      <c r="K8" s="43" t="s">
        <v>0</v>
      </c>
      <c r="L8" s="53">
        <v>0</v>
      </c>
      <c r="M8" s="44" t="s">
        <v>94</v>
      </c>
      <c r="N8" s="24"/>
    </row>
    <row r="9" spans="1:14" ht="16.5" x14ac:dyDescent="0.3">
      <c r="A9" s="91"/>
      <c r="B9" s="45" t="s">
        <v>37</v>
      </c>
      <c r="C9" s="46" t="s">
        <v>13</v>
      </c>
      <c r="D9" s="47">
        <v>30.88</v>
      </c>
      <c r="E9" s="48">
        <v>4.74</v>
      </c>
      <c r="F9" s="47">
        <f t="shared" si="0"/>
        <v>35.619999999999997</v>
      </c>
      <c r="G9" s="45"/>
      <c r="H9" s="49"/>
      <c r="I9" s="42">
        <f t="shared" si="1"/>
        <v>0</v>
      </c>
      <c r="J9" s="49"/>
      <c r="K9" s="50" t="s">
        <v>0</v>
      </c>
      <c r="L9" s="54">
        <v>1</v>
      </c>
      <c r="M9" s="61" t="s">
        <v>94</v>
      </c>
      <c r="N9" s="24"/>
    </row>
    <row r="10" spans="1:14" ht="16.5" x14ac:dyDescent="0.3">
      <c r="A10" s="91"/>
      <c r="B10" s="45" t="s">
        <v>38</v>
      </c>
      <c r="C10" s="45" t="s">
        <v>13</v>
      </c>
      <c r="D10" s="47">
        <v>31.36</v>
      </c>
      <c r="E10" s="48">
        <v>4.72</v>
      </c>
      <c r="F10" s="47">
        <f t="shared" si="0"/>
        <v>36.08</v>
      </c>
      <c r="G10" s="45"/>
      <c r="H10" s="49"/>
      <c r="I10" s="42">
        <f t="shared" si="1"/>
        <v>0</v>
      </c>
      <c r="J10" s="49"/>
      <c r="K10" s="50" t="s">
        <v>1</v>
      </c>
      <c r="L10" s="54">
        <v>1</v>
      </c>
      <c r="M10" s="61" t="s">
        <v>94</v>
      </c>
      <c r="N10" s="24"/>
    </row>
    <row r="11" spans="1:14" ht="16.5" x14ac:dyDescent="0.3">
      <c r="A11" s="26"/>
      <c r="B11" s="45" t="s">
        <v>39</v>
      </c>
      <c r="C11" s="45" t="s">
        <v>13</v>
      </c>
      <c r="D11" s="47">
        <v>29.54</v>
      </c>
      <c r="E11" s="48">
        <v>4.2699999999999996</v>
      </c>
      <c r="F11" s="47">
        <f t="shared" si="0"/>
        <v>33.81</v>
      </c>
      <c r="G11" s="45"/>
      <c r="H11" s="49"/>
      <c r="I11" s="42">
        <f t="shared" si="1"/>
        <v>0</v>
      </c>
      <c r="J11" s="49"/>
      <c r="K11" s="50" t="s">
        <v>0</v>
      </c>
      <c r="L11" s="54">
        <v>1</v>
      </c>
      <c r="M11" s="61" t="s">
        <v>94</v>
      </c>
      <c r="N11" s="24"/>
    </row>
    <row r="12" spans="1:14" ht="17.25" thickBot="1" x14ac:dyDescent="0.35">
      <c r="A12" s="27"/>
      <c r="B12" s="62" t="s">
        <v>40</v>
      </c>
      <c r="C12" s="62" t="s">
        <v>13</v>
      </c>
      <c r="D12" s="63">
        <v>45.77</v>
      </c>
      <c r="E12" s="64">
        <v>6.62</v>
      </c>
      <c r="F12" s="63">
        <f t="shared" si="0"/>
        <v>52.39</v>
      </c>
      <c r="G12" s="62"/>
      <c r="H12" s="66"/>
      <c r="I12" s="69"/>
      <c r="J12" s="66"/>
      <c r="K12" s="83" t="s">
        <v>0</v>
      </c>
      <c r="L12" s="67">
        <v>1</v>
      </c>
      <c r="M12" s="68" t="s">
        <v>94</v>
      </c>
      <c r="N12" s="24"/>
    </row>
    <row r="13" spans="1:14" ht="15" customHeight="1" x14ac:dyDescent="0.3">
      <c r="A13" s="110" t="s">
        <v>96</v>
      </c>
      <c r="B13" s="78" t="s">
        <v>41</v>
      </c>
      <c r="C13" s="78" t="s">
        <v>13</v>
      </c>
      <c r="D13" s="79">
        <v>30.96</v>
      </c>
      <c r="E13" s="80">
        <v>4.5599999999999996</v>
      </c>
      <c r="F13" s="79">
        <f t="shared" si="0"/>
        <v>35.520000000000003</v>
      </c>
      <c r="G13" s="84"/>
      <c r="H13" s="81">
        <v>38700</v>
      </c>
      <c r="I13" s="82">
        <f t="shared" si="1"/>
        <v>1089.5270270270269</v>
      </c>
      <c r="J13" s="81"/>
      <c r="K13" s="85" t="s">
        <v>1</v>
      </c>
      <c r="L13" s="88">
        <v>1</v>
      </c>
      <c r="M13" s="89" t="s">
        <v>101</v>
      </c>
      <c r="N13" s="9"/>
    </row>
    <row r="14" spans="1:14" ht="16.5" x14ac:dyDescent="0.3">
      <c r="A14" s="111"/>
      <c r="B14" s="45" t="s">
        <v>42</v>
      </c>
      <c r="C14" s="45" t="s">
        <v>12</v>
      </c>
      <c r="D14" s="47">
        <v>30.29</v>
      </c>
      <c r="E14" s="48">
        <v>4.55</v>
      </c>
      <c r="F14" s="47">
        <f t="shared" si="0"/>
        <v>34.839999999999996</v>
      </c>
      <c r="G14" s="60"/>
      <c r="H14" s="49"/>
      <c r="I14" s="42">
        <f t="shared" si="1"/>
        <v>0</v>
      </c>
      <c r="J14" s="49"/>
      <c r="K14" s="50" t="s">
        <v>1</v>
      </c>
      <c r="L14" s="45">
        <v>0</v>
      </c>
      <c r="M14" s="61" t="s">
        <v>94</v>
      </c>
      <c r="N14" s="24"/>
    </row>
    <row r="15" spans="1:14" ht="16.5" x14ac:dyDescent="0.3">
      <c r="A15" s="111"/>
      <c r="B15" s="45" t="s">
        <v>43</v>
      </c>
      <c r="C15" s="45" t="s">
        <v>14</v>
      </c>
      <c r="D15" s="47">
        <v>60.05</v>
      </c>
      <c r="E15" s="48">
        <v>9.58</v>
      </c>
      <c r="F15" s="47">
        <f t="shared" si="0"/>
        <v>69.63</v>
      </c>
      <c r="G15" s="45"/>
      <c r="H15" s="49"/>
      <c r="I15" s="42">
        <f t="shared" si="1"/>
        <v>0</v>
      </c>
      <c r="J15" s="49"/>
      <c r="K15" s="50" t="s">
        <v>0</v>
      </c>
      <c r="L15" s="45">
        <v>2</v>
      </c>
      <c r="M15" s="61" t="s">
        <v>94</v>
      </c>
      <c r="N15" s="24"/>
    </row>
    <row r="16" spans="1:14" ht="16.5" x14ac:dyDescent="0.3">
      <c r="A16" s="111"/>
      <c r="B16" s="45" t="s">
        <v>44</v>
      </c>
      <c r="C16" s="45" t="s">
        <v>12</v>
      </c>
      <c r="D16" s="47">
        <v>29.23</v>
      </c>
      <c r="E16" s="48">
        <v>4.75</v>
      </c>
      <c r="F16" s="47">
        <f t="shared" si="0"/>
        <v>33.980000000000004</v>
      </c>
      <c r="G16" s="60"/>
      <c r="H16" s="49"/>
      <c r="I16" s="42">
        <f t="shared" si="1"/>
        <v>0</v>
      </c>
      <c r="J16" s="49"/>
      <c r="K16" s="50" t="s">
        <v>0</v>
      </c>
      <c r="L16" s="45">
        <v>0</v>
      </c>
      <c r="M16" s="61" t="s">
        <v>94</v>
      </c>
      <c r="N16" s="24"/>
    </row>
    <row r="17" spans="1:14" ht="16.5" x14ac:dyDescent="0.3">
      <c r="A17" s="111"/>
      <c r="B17" s="45" t="s">
        <v>45</v>
      </c>
      <c r="C17" s="45" t="s">
        <v>13</v>
      </c>
      <c r="D17" s="47">
        <v>43.32</v>
      </c>
      <c r="E17" s="48">
        <v>7.12</v>
      </c>
      <c r="F17" s="47">
        <f t="shared" si="0"/>
        <v>50.44</v>
      </c>
      <c r="G17" s="60"/>
      <c r="H17" s="49"/>
      <c r="I17" s="42">
        <f t="shared" si="1"/>
        <v>0</v>
      </c>
      <c r="J17" s="49"/>
      <c r="K17" s="50" t="s">
        <v>0</v>
      </c>
      <c r="L17" s="45">
        <v>1</v>
      </c>
      <c r="M17" s="61" t="s">
        <v>94</v>
      </c>
      <c r="N17" s="24"/>
    </row>
    <row r="18" spans="1:14" ht="16.5" x14ac:dyDescent="0.3">
      <c r="A18" s="111"/>
      <c r="B18" s="45" t="s">
        <v>46</v>
      </c>
      <c r="C18" s="45" t="s">
        <v>13</v>
      </c>
      <c r="D18" s="47">
        <v>48.21</v>
      </c>
      <c r="E18" s="48">
        <v>7.64</v>
      </c>
      <c r="F18" s="47">
        <f t="shared" si="0"/>
        <v>55.85</v>
      </c>
      <c r="G18" s="60">
        <v>1125</v>
      </c>
      <c r="H18" s="49"/>
      <c r="I18" s="42"/>
      <c r="J18" s="49"/>
      <c r="K18" s="50" t="s">
        <v>0</v>
      </c>
      <c r="L18" s="45">
        <v>1</v>
      </c>
      <c r="M18" s="61" t="s">
        <v>94</v>
      </c>
      <c r="N18" s="24"/>
    </row>
    <row r="19" spans="1:14" ht="16.5" x14ac:dyDescent="0.3">
      <c r="A19" s="111"/>
      <c r="B19" s="45" t="s">
        <v>47</v>
      </c>
      <c r="C19" s="45" t="s">
        <v>12</v>
      </c>
      <c r="D19" s="47">
        <v>29.39</v>
      </c>
      <c r="E19" s="48">
        <v>4.33</v>
      </c>
      <c r="F19" s="47">
        <f t="shared" si="0"/>
        <v>33.72</v>
      </c>
      <c r="G19" s="60"/>
      <c r="H19" s="49"/>
      <c r="I19" s="42">
        <f t="shared" si="1"/>
        <v>0</v>
      </c>
      <c r="J19" s="49"/>
      <c r="K19" s="50" t="s">
        <v>1</v>
      </c>
      <c r="L19" s="45">
        <v>0</v>
      </c>
      <c r="M19" s="61" t="s">
        <v>94</v>
      </c>
      <c r="N19" s="24"/>
    </row>
    <row r="20" spans="1:14" ht="16.5" x14ac:dyDescent="0.3">
      <c r="A20" s="26"/>
      <c r="B20" s="45" t="s">
        <v>48</v>
      </c>
      <c r="C20" s="45" t="s">
        <v>13</v>
      </c>
      <c r="D20" s="47">
        <v>42.19</v>
      </c>
      <c r="E20" s="48">
        <v>6.14</v>
      </c>
      <c r="F20" s="47">
        <f t="shared" si="0"/>
        <v>48.33</v>
      </c>
      <c r="G20" s="60">
        <v>1125</v>
      </c>
      <c r="H20" s="49"/>
      <c r="I20" s="42">
        <f t="shared" si="1"/>
        <v>0</v>
      </c>
      <c r="J20" s="49"/>
      <c r="K20" s="50" t="s">
        <v>1</v>
      </c>
      <c r="L20" s="45">
        <v>1</v>
      </c>
      <c r="M20" s="61" t="s">
        <v>94</v>
      </c>
      <c r="N20" s="24"/>
    </row>
    <row r="21" spans="1:14" ht="16.5" x14ac:dyDescent="0.3">
      <c r="A21" s="26"/>
      <c r="B21" s="45" t="s">
        <v>49</v>
      </c>
      <c r="C21" s="45" t="s">
        <v>12</v>
      </c>
      <c r="D21" s="47">
        <v>28.99</v>
      </c>
      <c r="E21" s="48">
        <v>4.51</v>
      </c>
      <c r="F21" s="47">
        <f t="shared" si="0"/>
        <v>33.5</v>
      </c>
      <c r="G21" s="60"/>
      <c r="H21" s="49"/>
      <c r="I21" s="42">
        <f t="shared" si="1"/>
        <v>0</v>
      </c>
      <c r="J21" s="49"/>
      <c r="K21" s="50" t="s">
        <v>1</v>
      </c>
      <c r="L21" s="45">
        <v>0</v>
      </c>
      <c r="M21" s="61" t="s">
        <v>94</v>
      </c>
      <c r="N21" s="24"/>
    </row>
    <row r="22" spans="1:14" ht="16.5" x14ac:dyDescent="0.3">
      <c r="A22" s="26"/>
      <c r="B22" s="45" t="s">
        <v>18</v>
      </c>
      <c r="C22" s="45" t="s">
        <v>13</v>
      </c>
      <c r="D22" s="47">
        <v>52.69</v>
      </c>
      <c r="E22" s="48">
        <v>8.4</v>
      </c>
      <c r="F22" s="47">
        <f t="shared" si="0"/>
        <v>61.089999999999996</v>
      </c>
      <c r="G22" s="60"/>
      <c r="H22" s="49"/>
      <c r="I22" s="42"/>
      <c r="J22" s="49"/>
      <c r="K22" s="50" t="s">
        <v>0</v>
      </c>
      <c r="L22" s="45">
        <v>1</v>
      </c>
      <c r="M22" s="61" t="s">
        <v>94</v>
      </c>
      <c r="N22" s="24"/>
    </row>
    <row r="23" spans="1:14" ht="16.5" x14ac:dyDescent="0.3">
      <c r="A23" s="26"/>
      <c r="B23" s="45" t="s">
        <v>19</v>
      </c>
      <c r="C23" s="45" t="s">
        <v>13</v>
      </c>
      <c r="D23" s="47">
        <v>49.55</v>
      </c>
      <c r="E23" s="48">
        <v>7.78</v>
      </c>
      <c r="F23" s="47">
        <f t="shared" si="0"/>
        <v>57.33</v>
      </c>
      <c r="G23" s="60"/>
      <c r="H23" s="49"/>
      <c r="I23" s="42"/>
      <c r="J23" s="49"/>
      <c r="K23" s="50" t="s">
        <v>0</v>
      </c>
      <c r="L23" s="45">
        <v>1</v>
      </c>
      <c r="M23" s="61" t="s">
        <v>94</v>
      </c>
      <c r="N23" s="24"/>
    </row>
    <row r="24" spans="1:14" ht="16.5" x14ac:dyDescent="0.3">
      <c r="A24" s="26"/>
      <c r="B24" s="45" t="s">
        <v>20</v>
      </c>
      <c r="C24" s="45" t="s">
        <v>13</v>
      </c>
      <c r="D24" s="47">
        <v>40.630000000000003</v>
      </c>
      <c r="E24" s="48">
        <v>5.95</v>
      </c>
      <c r="F24" s="47">
        <f t="shared" si="0"/>
        <v>46.580000000000005</v>
      </c>
      <c r="G24" s="60">
        <v>1125</v>
      </c>
      <c r="H24" s="49"/>
      <c r="I24" s="42"/>
      <c r="J24" s="87"/>
      <c r="K24" s="50" t="s">
        <v>1</v>
      </c>
      <c r="L24" s="45">
        <v>1</v>
      </c>
      <c r="M24" s="61" t="s">
        <v>94</v>
      </c>
      <c r="N24" s="24"/>
    </row>
    <row r="25" spans="1:14" ht="16.5" x14ac:dyDescent="0.3">
      <c r="A25" s="26"/>
      <c r="B25" s="45" t="s">
        <v>21</v>
      </c>
      <c r="C25" s="45" t="s">
        <v>13</v>
      </c>
      <c r="D25" s="47">
        <v>40.43</v>
      </c>
      <c r="E25" s="48">
        <v>5.98</v>
      </c>
      <c r="F25" s="47">
        <f t="shared" si="0"/>
        <v>46.41</v>
      </c>
      <c r="G25" s="60">
        <v>1125</v>
      </c>
      <c r="H25" s="49"/>
      <c r="I25" s="42"/>
      <c r="J25" s="87"/>
      <c r="K25" s="50" t="s">
        <v>1</v>
      </c>
      <c r="L25" s="45">
        <v>1</v>
      </c>
      <c r="M25" s="61" t="s">
        <v>94</v>
      </c>
      <c r="N25" s="24"/>
    </row>
    <row r="26" spans="1:14" ht="16.5" x14ac:dyDescent="0.3">
      <c r="A26" s="26"/>
      <c r="B26" s="45" t="s">
        <v>22</v>
      </c>
      <c r="C26" s="45" t="s">
        <v>13</v>
      </c>
      <c r="D26" s="47">
        <v>42.78</v>
      </c>
      <c r="E26" s="48">
        <v>6.52</v>
      </c>
      <c r="F26" s="47">
        <f t="shared" si="0"/>
        <v>49.3</v>
      </c>
      <c r="G26" s="60">
        <v>1125</v>
      </c>
      <c r="H26" s="49"/>
      <c r="I26" s="42"/>
      <c r="J26" s="87"/>
      <c r="K26" s="50" t="s">
        <v>1</v>
      </c>
      <c r="L26" s="45">
        <v>1</v>
      </c>
      <c r="M26" s="61" t="s">
        <v>94</v>
      </c>
      <c r="N26" s="24"/>
    </row>
    <row r="27" spans="1:14" ht="16.5" x14ac:dyDescent="0.3">
      <c r="A27" s="26"/>
      <c r="B27" s="45" t="s">
        <v>50</v>
      </c>
      <c r="C27" s="45" t="s">
        <v>13</v>
      </c>
      <c r="D27" s="47">
        <v>29.48</v>
      </c>
      <c r="E27" s="48">
        <v>4.5199999999999996</v>
      </c>
      <c r="F27" s="47">
        <f t="shared" si="0"/>
        <v>34</v>
      </c>
      <c r="G27" s="60"/>
      <c r="H27" s="49"/>
      <c r="I27" s="42">
        <f t="shared" si="1"/>
        <v>0</v>
      </c>
      <c r="J27" s="49"/>
      <c r="K27" s="50" t="s">
        <v>1</v>
      </c>
      <c r="L27" s="45">
        <v>1</v>
      </c>
      <c r="M27" s="61" t="s">
        <v>94</v>
      </c>
      <c r="N27" s="24"/>
    </row>
    <row r="28" spans="1:14" ht="16.5" x14ac:dyDescent="0.3">
      <c r="A28" s="26"/>
      <c r="B28" s="45" t="s">
        <v>51</v>
      </c>
      <c r="C28" s="45" t="s">
        <v>13</v>
      </c>
      <c r="D28" s="47">
        <v>41.26</v>
      </c>
      <c r="E28" s="48">
        <v>6.71</v>
      </c>
      <c r="F28" s="47">
        <f t="shared" si="0"/>
        <v>47.97</v>
      </c>
      <c r="G28" s="60">
        <v>1125</v>
      </c>
      <c r="H28" s="49"/>
      <c r="I28" s="42">
        <f t="shared" si="1"/>
        <v>0</v>
      </c>
      <c r="J28" s="49"/>
      <c r="K28" s="50" t="s">
        <v>1</v>
      </c>
      <c r="L28" s="45">
        <v>1</v>
      </c>
      <c r="M28" s="61" t="s">
        <v>94</v>
      </c>
      <c r="N28" s="24"/>
    </row>
    <row r="29" spans="1:14" ht="16.5" x14ac:dyDescent="0.3">
      <c r="A29" s="26"/>
      <c r="B29" s="45" t="s">
        <v>52</v>
      </c>
      <c r="C29" s="45" t="s">
        <v>14</v>
      </c>
      <c r="D29" s="47">
        <v>62.56</v>
      </c>
      <c r="E29" s="48">
        <v>9.73</v>
      </c>
      <c r="F29" s="47">
        <f t="shared" si="0"/>
        <v>72.290000000000006</v>
      </c>
      <c r="G29" s="60"/>
      <c r="H29" s="49"/>
      <c r="I29" s="42">
        <f t="shared" si="1"/>
        <v>0</v>
      </c>
      <c r="J29" s="49"/>
      <c r="K29" s="50" t="s">
        <v>0</v>
      </c>
      <c r="L29" s="45">
        <v>2</v>
      </c>
      <c r="M29" s="61" t="s">
        <v>94</v>
      </c>
      <c r="N29" s="24"/>
    </row>
    <row r="30" spans="1:14" ht="16.5" x14ac:dyDescent="0.3">
      <c r="A30" s="26"/>
      <c r="B30" s="45" t="s">
        <v>85</v>
      </c>
      <c r="C30" s="45" t="s">
        <v>13</v>
      </c>
      <c r="D30" s="47">
        <v>56.35</v>
      </c>
      <c r="E30" s="48">
        <v>8.81</v>
      </c>
      <c r="F30" s="47">
        <f t="shared" si="0"/>
        <v>65.16</v>
      </c>
      <c r="G30" s="60"/>
      <c r="H30" s="49"/>
      <c r="I30" s="42">
        <f t="shared" si="1"/>
        <v>0</v>
      </c>
      <c r="J30" s="49"/>
      <c r="K30" s="50" t="s">
        <v>0</v>
      </c>
      <c r="L30" s="45">
        <v>1</v>
      </c>
      <c r="M30" s="61" t="s">
        <v>94</v>
      </c>
      <c r="N30" s="24"/>
    </row>
    <row r="31" spans="1:14" ht="17.25" thickBot="1" x14ac:dyDescent="0.35">
      <c r="A31" s="26"/>
      <c r="B31" s="62" t="s">
        <v>84</v>
      </c>
      <c r="C31" s="62" t="s">
        <v>13</v>
      </c>
      <c r="D31" s="63">
        <v>40.31</v>
      </c>
      <c r="E31" s="64">
        <v>6.24</v>
      </c>
      <c r="F31" s="63">
        <f t="shared" si="0"/>
        <v>46.550000000000004</v>
      </c>
      <c r="G31" s="65">
        <v>1125</v>
      </c>
      <c r="H31" s="66"/>
      <c r="I31" s="69">
        <f t="shared" si="1"/>
        <v>0</v>
      </c>
      <c r="J31" s="77"/>
      <c r="K31" s="83" t="s">
        <v>1</v>
      </c>
      <c r="L31" s="62">
        <v>1</v>
      </c>
      <c r="M31" s="68" t="s">
        <v>94</v>
      </c>
      <c r="N31" s="24"/>
    </row>
    <row r="32" spans="1:14" ht="16.5" x14ac:dyDescent="0.3">
      <c r="A32" s="108" t="s">
        <v>9</v>
      </c>
      <c r="B32" s="45" t="s">
        <v>53</v>
      </c>
      <c r="C32" s="45" t="s">
        <v>13</v>
      </c>
      <c r="D32" s="47">
        <v>30.96</v>
      </c>
      <c r="E32" s="47">
        <v>4.6900000000000004</v>
      </c>
      <c r="F32" s="47">
        <f t="shared" si="0"/>
        <v>35.65</v>
      </c>
      <c r="G32" s="40"/>
      <c r="H32" s="49"/>
      <c r="I32" s="42">
        <f t="shared" si="1"/>
        <v>0</v>
      </c>
      <c r="J32" s="41"/>
      <c r="K32" s="50" t="s">
        <v>1</v>
      </c>
      <c r="L32" s="54">
        <v>1</v>
      </c>
      <c r="M32" s="44" t="s">
        <v>94</v>
      </c>
      <c r="N32" s="24"/>
    </row>
    <row r="33" spans="1:14" ht="16.5" x14ac:dyDescent="0.3">
      <c r="A33" s="109"/>
      <c r="B33" s="45" t="s">
        <v>54</v>
      </c>
      <c r="C33" s="45" t="s">
        <v>12</v>
      </c>
      <c r="D33" s="47">
        <v>30.29</v>
      </c>
      <c r="E33" s="47">
        <v>4.6399999999999997</v>
      </c>
      <c r="F33" s="47">
        <f t="shared" si="0"/>
        <v>34.93</v>
      </c>
      <c r="G33" s="52"/>
      <c r="H33" s="49"/>
      <c r="I33" s="42">
        <f t="shared" si="1"/>
        <v>0</v>
      </c>
      <c r="J33" s="49"/>
      <c r="K33" s="50" t="s">
        <v>1</v>
      </c>
      <c r="L33" s="54">
        <v>0</v>
      </c>
      <c r="M33" s="61" t="s">
        <v>94</v>
      </c>
      <c r="N33" s="24"/>
    </row>
    <row r="34" spans="1:14" ht="16.5" x14ac:dyDescent="0.3">
      <c r="A34" s="109"/>
      <c r="B34" s="45" t="s">
        <v>55</v>
      </c>
      <c r="C34" s="45" t="s">
        <v>14</v>
      </c>
      <c r="D34" s="47">
        <v>60.05</v>
      </c>
      <c r="E34" s="47">
        <v>9.77</v>
      </c>
      <c r="F34" s="47">
        <f t="shared" si="0"/>
        <v>69.819999999999993</v>
      </c>
      <c r="G34" s="52"/>
      <c r="H34" s="49"/>
      <c r="I34" s="42">
        <f t="shared" si="1"/>
        <v>0</v>
      </c>
      <c r="J34" s="49"/>
      <c r="K34" s="50" t="s">
        <v>0</v>
      </c>
      <c r="L34" s="54">
        <v>2</v>
      </c>
      <c r="M34" s="61" t="s">
        <v>94</v>
      </c>
      <c r="N34" s="24"/>
    </row>
    <row r="35" spans="1:14" ht="16.5" x14ac:dyDescent="0.3">
      <c r="A35" s="28"/>
      <c r="B35" s="45" t="s">
        <v>56</v>
      </c>
      <c r="C35" s="45" t="s">
        <v>12</v>
      </c>
      <c r="D35" s="47">
        <v>29.23</v>
      </c>
      <c r="E35" s="47">
        <v>4.8499999999999996</v>
      </c>
      <c r="F35" s="47">
        <f t="shared" si="0"/>
        <v>34.08</v>
      </c>
      <c r="G35" s="52"/>
      <c r="H35" s="49"/>
      <c r="I35" s="42">
        <f t="shared" si="1"/>
        <v>0</v>
      </c>
      <c r="J35" s="49"/>
      <c r="K35" s="50" t="s">
        <v>0</v>
      </c>
      <c r="L35" s="54">
        <v>0</v>
      </c>
      <c r="M35" s="61" t="s">
        <v>94</v>
      </c>
      <c r="N35" s="24"/>
    </row>
    <row r="36" spans="1:14" ht="16.5" x14ac:dyDescent="0.3">
      <c r="A36" s="28"/>
      <c r="B36" s="45" t="s">
        <v>57</v>
      </c>
      <c r="C36" s="45" t="s">
        <v>13</v>
      </c>
      <c r="D36" s="47">
        <v>43.32</v>
      </c>
      <c r="E36" s="47">
        <v>7.18</v>
      </c>
      <c r="F36" s="47">
        <f t="shared" si="0"/>
        <v>50.5</v>
      </c>
      <c r="G36" s="52"/>
      <c r="H36" s="49"/>
      <c r="I36" s="42">
        <f t="shared" si="1"/>
        <v>0</v>
      </c>
      <c r="J36" s="49"/>
      <c r="K36" s="50" t="s">
        <v>0</v>
      </c>
      <c r="L36" s="54">
        <v>1</v>
      </c>
      <c r="M36" s="61" t="s">
        <v>94</v>
      </c>
      <c r="N36" s="24"/>
    </row>
    <row r="37" spans="1:14" ht="16.5" x14ac:dyDescent="0.3">
      <c r="A37" s="28"/>
      <c r="B37" s="45" t="s">
        <v>58</v>
      </c>
      <c r="C37" s="45" t="s">
        <v>13</v>
      </c>
      <c r="D37" s="47">
        <v>48.21</v>
      </c>
      <c r="E37" s="47">
        <v>7.69</v>
      </c>
      <c r="F37" s="47">
        <f t="shared" si="0"/>
        <v>55.9</v>
      </c>
      <c r="G37" s="60">
        <v>1150</v>
      </c>
      <c r="H37" s="49"/>
      <c r="I37" s="42"/>
      <c r="J37" s="49"/>
      <c r="K37" s="50" t="s">
        <v>0</v>
      </c>
      <c r="L37" s="54">
        <v>1</v>
      </c>
      <c r="M37" s="61" t="s">
        <v>94</v>
      </c>
      <c r="N37" s="24"/>
    </row>
    <row r="38" spans="1:14" ht="16.5" x14ac:dyDescent="0.3">
      <c r="A38" s="28"/>
      <c r="B38" s="45" t="s">
        <v>59</v>
      </c>
      <c r="C38" s="45" t="s">
        <v>12</v>
      </c>
      <c r="D38" s="47">
        <v>29.39</v>
      </c>
      <c r="E38" s="47">
        <f>15%*D38</f>
        <v>4.4085000000000001</v>
      </c>
      <c r="F38" s="47">
        <f t="shared" si="0"/>
        <v>33.798500000000004</v>
      </c>
      <c r="G38" s="52"/>
      <c r="H38" s="49"/>
      <c r="I38" s="42">
        <f t="shared" si="1"/>
        <v>0</v>
      </c>
      <c r="J38" s="49"/>
      <c r="K38" s="50" t="s">
        <v>1</v>
      </c>
      <c r="L38" s="54">
        <v>0</v>
      </c>
      <c r="M38" s="61" t="s">
        <v>94</v>
      </c>
      <c r="N38" s="24"/>
    </row>
    <row r="39" spans="1:14" ht="16.5" x14ac:dyDescent="0.3">
      <c r="A39" s="28"/>
      <c r="B39" s="45" t="s">
        <v>60</v>
      </c>
      <c r="C39" s="45" t="s">
        <v>13</v>
      </c>
      <c r="D39" s="47">
        <v>42.19</v>
      </c>
      <c r="E39" s="47">
        <f>15%*D39</f>
        <v>6.3284999999999991</v>
      </c>
      <c r="F39" s="47">
        <f t="shared" si="0"/>
        <v>48.518499999999996</v>
      </c>
      <c r="G39" s="52"/>
      <c r="H39" s="49"/>
      <c r="I39" s="42">
        <f t="shared" si="1"/>
        <v>0</v>
      </c>
      <c r="J39" s="49"/>
      <c r="K39" s="50" t="s">
        <v>1</v>
      </c>
      <c r="L39" s="54">
        <v>0</v>
      </c>
      <c r="M39" s="61" t="s">
        <v>94</v>
      </c>
      <c r="N39" s="24"/>
    </row>
    <row r="40" spans="1:14" ht="16.5" x14ac:dyDescent="0.3">
      <c r="A40" s="28"/>
      <c r="B40" s="45" t="s">
        <v>23</v>
      </c>
      <c r="C40" s="45" t="s">
        <v>12</v>
      </c>
      <c r="D40" s="47">
        <v>28.99</v>
      </c>
      <c r="E40" s="47">
        <v>4.62</v>
      </c>
      <c r="F40" s="47">
        <f t="shared" si="0"/>
        <v>33.61</v>
      </c>
      <c r="G40" s="52"/>
      <c r="H40" s="49"/>
      <c r="I40" s="42"/>
      <c r="J40" s="49"/>
      <c r="K40" s="50" t="s">
        <v>1</v>
      </c>
      <c r="L40" s="54">
        <v>0</v>
      </c>
      <c r="M40" s="61" t="s">
        <v>94</v>
      </c>
      <c r="N40" s="24"/>
    </row>
    <row r="41" spans="1:14" ht="16.5" x14ac:dyDescent="0.3">
      <c r="A41" s="28"/>
      <c r="B41" s="45" t="s">
        <v>24</v>
      </c>
      <c r="C41" s="45" t="s">
        <v>14</v>
      </c>
      <c r="D41" s="47">
        <v>77.349999999999994</v>
      </c>
      <c r="E41" s="47">
        <v>12.42</v>
      </c>
      <c r="F41" s="47">
        <f t="shared" si="0"/>
        <v>89.77</v>
      </c>
      <c r="G41" s="52"/>
      <c r="H41" s="49"/>
      <c r="I41" s="42"/>
      <c r="J41" s="49"/>
      <c r="K41" s="50" t="s">
        <v>0</v>
      </c>
      <c r="L41" s="54">
        <v>2</v>
      </c>
      <c r="M41" s="61" t="s">
        <v>94</v>
      </c>
      <c r="N41" s="24"/>
    </row>
    <row r="42" spans="1:14" ht="16.5" x14ac:dyDescent="0.3">
      <c r="A42" s="28"/>
      <c r="B42" s="45" t="s">
        <v>25</v>
      </c>
      <c r="C42" s="45" t="s">
        <v>13</v>
      </c>
      <c r="D42" s="47">
        <v>40.630000000000003</v>
      </c>
      <c r="E42" s="47">
        <v>6.1</v>
      </c>
      <c r="F42" s="47">
        <f t="shared" si="0"/>
        <v>46.730000000000004</v>
      </c>
      <c r="G42" s="60">
        <v>1125</v>
      </c>
      <c r="H42" s="49"/>
      <c r="I42" s="42"/>
      <c r="J42" s="49"/>
      <c r="K42" s="50" t="s">
        <v>1</v>
      </c>
      <c r="L42" s="54">
        <v>1</v>
      </c>
      <c r="M42" s="61" t="s">
        <v>94</v>
      </c>
      <c r="N42" s="24"/>
    </row>
    <row r="43" spans="1:14" ht="16.5" x14ac:dyDescent="0.3">
      <c r="A43" s="28"/>
      <c r="B43" s="45" t="s">
        <v>26</v>
      </c>
      <c r="C43" s="45" t="s">
        <v>13</v>
      </c>
      <c r="D43" s="47">
        <v>40.43</v>
      </c>
      <c r="E43" s="47">
        <v>6.13</v>
      </c>
      <c r="F43" s="47">
        <f t="shared" si="0"/>
        <v>46.56</v>
      </c>
      <c r="G43" s="52"/>
      <c r="H43" s="49"/>
      <c r="I43" s="42"/>
      <c r="J43" s="49"/>
      <c r="K43" s="50" t="s">
        <v>1</v>
      </c>
      <c r="L43" s="54">
        <v>1</v>
      </c>
      <c r="M43" s="61" t="s">
        <v>94</v>
      </c>
      <c r="N43" s="24"/>
    </row>
    <row r="44" spans="1:14" ht="16.5" x14ac:dyDescent="0.3">
      <c r="A44" s="28"/>
      <c r="B44" s="45" t="s">
        <v>27</v>
      </c>
      <c r="C44" s="45" t="s">
        <v>13</v>
      </c>
      <c r="D44" s="47">
        <v>42.78</v>
      </c>
      <c r="E44" s="47">
        <v>6.69</v>
      </c>
      <c r="F44" s="47">
        <f t="shared" si="0"/>
        <v>49.47</v>
      </c>
      <c r="G44" s="60">
        <v>1125</v>
      </c>
      <c r="H44" s="49"/>
      <c r="I44" s="42"/>
      <c r="J44" s="77"/>
      <c r="K44" s="50" t="s">
        <v>1</v>
      </c>
      <c r="L44" s="54">
        <v>1</v>
      </c>
      <c r="M44" s="61" t="s">
        <v>94</v>
      </c>
      <c r="N44" s="24"/>
    </row>
    <row r="45" spans="1:14" ht="16.5" x14ac:dyDescent="0.3">
      <c r="A45" s="28"/>
      <c r="B45" s="45" t="s">
        <v>86</v>
      </c>
      <c r="C45" s="45" t="s">
        <v>13</v>
      </c>
      <c r="D45" s="47">
        <v>29.48</v>
      </c>
      <c r="E45" s="47">
        <v>4.7</v>
      </c>
      <c r="F45" s="47">
        <f t="shared" si="0"/>
        <v>34.18</v>
      </c>
      <c r="G45" s="52"/>
      <c r="H45" s="49"/>
      <c r="I45" s="42"/>
      <c r="J45" s="49"/>
      <c r="K45" s="50" t="s">
        <v>1</v>
      </c>
      <c r="L45" s="54">
        <v>1</v>
      </c>
      <c r="M45" s="61" t="s">
        <v>94</v>
      </c>
      <c r="N45" s="24"/>
    </row>
    <row r="46" spans="1:14" ht="16.5" x14ac:dyDescent="0.3">
      <c r="A46" s="28"/>
      <c r="B46" s="45" t="s">
        <v>61</v>
      </c>
      <c r="C46" s="45" t="s">
        <v>13</v>
      </c>
      <c r="D46" s="47">
        <v>41.26</v>
      </c>
      <c r="E46" s="47">
        <v>6.71</v>
      </c>
      <c r="F46" s="47">
        <f t="shared" si="0"/>
        <v>47.97</v>
      </c>
      <c r="G46" s="52"/>
      <c r="H46" s="49"/>
      <c r="I46" s="42"/>
      <c r="J46" s="49"/>
      <c r="K46" s="50" t="s">
        <v>1</v>
      </c>
      <c r="L46" s="54">
        <v>1</v>
      </c>
      <c r="M46" s="61" t="s">
        <v>94</v>
      </c>
      <c r="N46" s="24"/>
    </row>
    <row r="47" spans="1:14" ht="16.5" x14ac:dyDescent="0.3">
      <c r="A47" s="28"/>
      <c r="B47" s="45" t="s">
        <v>87</v>
      </c>
      <c r="C47" s="45" t="s">
        <v>14</v>
      </c>
      <c r="D47" s="47">
        <v>62.56</v>
      </c>
      <c r="E47" s="47">
        <v>9.7799999999999994</v>
      </c>
      <c r="F47" s="47">
        <f t="shared" si="0"/>
        <v>72.34</v>
      </c>
      <c r="G47" s="52"/>
      <c r="H47" s="49"/>
      <c r="I47" s="42"/>
      <c r="J47" s="49"/>
      <c r="K47" s="50" t="s">
        <v>0</v>
      </c>
      <c r="L47" s="54">
        <v>2</v>
      </c>
      <c r="M47" s="61" t="s">
        <v>94</v>
      </c>
      <c r="N47" s="24"/>
    </row>
    <row r="48" spans="1:14" ht="16.5" x14ac:dyDescent="0.3">
      <c r="A48" s="28"/>
      <c r="B48" s="45" t="s">
        <v>88</v>
      </c>
      <c r="C48" s="45" t="s">
        <v>14</v>
      </c>
      <c r="D48" s="47">
        <v>81.23</v>
      </c>
      <c r="E48" s="47">
        <v>13.05</v>
      </c>
      <c r="F48" s="47">
        <f t="shared" si="0"/>
        <v>94.28</v>
      </c>
      <c r="G48" s="60">
        <v>1125</v>
      </c>
      <c r="H48" s="49"/>
      <c r="I48" s="42"/>
      <c r="J48" s="49"/>
      <c r="K48" s="50" t="s">
        <v>0</v>
      </c>
      <c r="L48" s="54">
        <v>2</v>
      </c>
      <c r="M48" s="61" t="s">
        <v>94</v>
      </c>
      <c r="N48" s="24"/>
    </row>
    <row r="49" spans="1:14" ht="17.25" thickBot="1" x14ac:dyDescent="0.35">
      <c r="A49" s="28"/>
      <c r="B49" s="45" t="s">
        <v>89</v>
      </c>
      <c r="C49" s="45" t="s">
        <v>13</v>
      </c>
      <c r="D49" s="47">
        <v>40.31</v>
      </c>
      <c r="E49" s="47">
        <v>6.43</v>
      </c>
      <c r="F49" s="47">
        <f>D49+E49</f>
        <v>46.74</v>
      </c>
      <c r="G49" s="60">
        <v>1125</v>
      </c>
      <c r="H49" s="49"/>
      <c r="I49" s="42"/>
      <c r="J49" s="49"/>
      <c r="K49" s="50" t="s">
        <v>1</v>
      </c>
      <c r="L49" s="54">
        <v>1</v>
      </c>
      <c r="M49" s="61" t="s">
        <v>94</v>
      </c>
      <c r="N49" s="24"/>
    </row>
    <row r="50" spans="1:14" ht="16.5" x14ac:dyDescent="0.3">
      <c r="A50" s="90" t="s">
        <v>10</v>
      </c>
      <c r="B50" s="37" t="s">
        <v>63</v>
      </c>
      <c r="C50" s="37" t="s">
        <v>13</v>
      </c>
      <c r="D50" s="38">
        <v>29.34</v>
      </c>
      <c r="E50" s="39">
        <v>4.45</v>
      </c>
      <c r="F50" s="38">
        <f t="shared" si="0"/>
        <v>33.79</v>
      </c>
      <c r="G50" s="59"/>
      <c r="H50" s="41"/>
      <c r="I50" s="51">
        <f t="shared" ref="I50:I74" si="2">H50/F50</f>
        <v>0</v>
      </c>
      <c r="J50" s="41"/>
      <c r="K50" s="37" t="s">
        <v>1</v>
      </c>
      <c r="L50" s="53">
        <v>1</v>
      </c>
      <c r="M50" s="44" t="s">
        <v>94</v>
      </c>
      <c r="N50" s="24"/>
    </row>
    <row r="51" spans="1:14" ht="16.5" x14ac:dyDescent="0.3">
      <c r="A51" s="91"/>
      <c r="B51" s="45" t="s">
        <v>64</v>
      </c>
      <c r="C51" s="45" t="s">
        <v>13</v>
      </c>
      <c r="D51" s="47">
        <v>37.11</v>
      </c>
      <c r="E51" s="48">
        <v>5.69</v>
      </c>
      <c r="F51" s="47">
        <f t="shared" si="0"/>
        <v>42.8</v>
      </c>
      <c r="G51" s="45"/>
      <c r="H51" s="49"/>
      <c r="I51" s="42">
        <f t="shared" si="2"/>
        <v>0</v>
      </c>
      <c r="J51" s="49"/>
      <c r="K51" s="45" t="s">
        <v>1</v>
      </c>
      <c r="L51" s="54">
        <v>1</v>
      </c>
      <c r="M51" s="61" t="s">
        <v>94</v>
      </c>
      <c r="N51" s="24"/>
    </row>
    <row r="52" spans="1:14" ht="16.5" x14ac:dyDescent="0.3">
      <c r="A52" s="26"/>
      <c r="B52" s="45" t="s">
        <v>65</v>
      </c>
      <c r="C52" s="45" t="s">
        <v>14</v>
      </c>
      <c r="D52" s="47">
        <v>57.42</v>
      </c>
      <c r="E52" s="48">
        <v>9.34</v>
      </c>
      <c r="F52" s="47">
        <f t="shared" si="0"/>
        <v>66.760000000000005</v>
      </c>
      <c r="G52" s="45"/>
      <c r="H52" s="49"/>
      <c r="I52" s="42">
        <f t="shared" si="2"/>
        <v>0</v>
      </c>
      <c r="J52" s="49"/>
      <c r="K52" s="45" t="s">
        <v>0</v>
      </c>
      <c r="L52" s="54">
        <v>2</v>
      </c>
      <c r="M52" s="61" t="s">
        <v>94</v>
      </c>
      <c r="N52" s="24"/>
    </row>
    <row r="53" spans="1:14" ht="16.5" x14ac:dyDescent="0.3">
      <c r="A53" s="26"/>
      <c r="B53" s="45" t="s">
        <v>66</v>
      </c>
      <c r="C53" s="45" t="s">
        <v>12</v>
      </c>
      <c r="D53" s="47">
        <v>29.23</v>
      </c>
      <c r="E53" s="48">
        <v>4.8499999999999996</v>
      </c>
      <c r="F53" s="47">
        <f t="shared" si="0"/>
        <v>34.08</v>
      </c>
      <c r="G53" s="45"/>
      <c r="H53" s="49"/>
      <c r="I53" s="42">
        <f t="shared" si="2"/>
        <v>0</v>
      </c>
      <c r="J53" s="49"/>
      <c r="K53" s="45" t="s">
        <v>0</v>
      </c>
      <c r="L53" s="54">
        <v>0</v>
      </c>
      <c r="M53" s="61" t="s">
        <v>94</v>
      </c>
      <c r="N53" s="24"/>
    </row>
    <row r="54" spans="1:14" ht="16.5" x14ac:dyDescent="0.3">
      <c r="A54" s="26"/>
      <c r="B54" s="45" t="s">
        <v>67</v>
      </c>
      <c r="C54" s="45" t="s">
        <v>13</v>
      </c>
      <c r="D54" s="47">
        <v>43.32</v>
      </c>
      <c r="E54" s="48">
        <v>7.18</v>
      </c>
      <c r="F54" s="47">
        <f t="shared" si="0"/>
        <v>50.5</v>
      </c>
      <c r="G54" s="45"/>
      <c r="H54" s="49"/>
      <c r="I54" s="42">
        <f t="shared" si="2"/>
        <v>0</v>
      </c>
      <c r="J54" s="49"/>
      <c r="K54" s="45" t="s">
        <v>0</v>
      </c>
      <c r="L54" s="54">
        <v>1</v>
      </c>
      <c r="M54" s="61" t="s">
        <v>94</v>
      </c>
      <c r="N54" s="24"/>
    </row>
    <row r="55" spans="1:14" ht="16.5" x14ac:dyDescent="0.3">
      <c r="A55" s="26"/>
      <c r="B55" s="45" t="s">
        <v>68</v>
      </c>
      <c r="C55" s="45" t="s">
        <v>13</v>
      </c>
      <c r="D55" s="47">
        <v>48.21</v>
      </c>
      <c r="E55" s="48">
        <v>7.69</v>
      </c>
      <c r="F55" s="47">
        <f t="shared" si="0"/>
        <v>55.9</v>
      </c>
      <c r="G55" s="45"/>
      <c r="H55" s="49"/>
      <c r="I55" s="42">
        <f t="shared" si="2"/>
        <v>0</v>
      </c>
      <c r="J55" s="49"/>
      <c r="K55" s="45" t="s">
        <v>0</v>
      </c>
      <c r="L55" s="54">
        <v>1</v>
      </c>
      <c r="M55" s="61" t="s">
        <v>94</v>
      </c>
      <c r="N55" s="24"/>
    </row>
    <row r="56" spans="1:14" ht="16.5" x14ac:dyDescent="0.3">
      <c r="A56" s="26"/>
      <c r="B56" s="45" t="s">
        <v>74</v>
      </c>
      <c r="C56" s="45" t="s">
        <v>12</v>
      </c>
      <c r="D56" s="47">
        <v>29.39</v>
      </c>
      <c r="E56" s="48">
        <v>4.41</v>
      </c>
      <c r="F56" s="47">
        <f t="shared" si="0"/>
        <v>33.799999999999997</v>
      </c>
      <c r="G56" s="45"/>
      <c r="H56" s="49"/>
      <c r="I56" s="42">
        <f t="shared" si="2"/>
        <v>0</v>
      </c>
      <c r="J56" s="49"/>
      <c r="K56" s="45" t="s">
        <v>1</v>
      </c>
      <c r="L56" s="54">
        <v>0</v>
      </c>
      <c r="M56" s="61" t="s">
        <v>94</v>
      </c>
      <c r="N56" s="24"/>
    </row>
    <row r="57" spans="1:14" ht="16.5" x14ac:dyDescent="0.3">
      <c r="A57" s="26"/>
      <c r="B57" s="45" t="s">
        <v>73</v>
      </c>
      <c r="C57" s="45" t="s">
        <v>13</v>
      </c>
      <c r="D57" s="47">
        <v>42.19</v>
      </c>
      <c r="E57" s="48">
        <f>15%*D57</f>
        <v>6.3284999999999991</v>
      </c>
      <c r="F57" s="47">
        <f t="shared" si="0"/>
        <v>48.518499999999996</v>
      </c>
      <c r="G57" s="60">
        <v>1125</v>
      </c>
      <c r="H57" s="49"/>
      <c r="I57" s="42">
        <f t="shared" si="2"/>
        <v>0</v>
      </c>
      <c r="J57" s="49"/>
      <c r="K57" s="45" t="s">
        <v>1</v>
      </c>
      <c r="L57" s="54">
        <v>1</v>
      </c>
      <c r="M57" s="61" t="s">
        <v>94</v>
      </c>
      <c r="N57" s="24"/>
    </row>
    <row r="58" spans="1:14" ht="16.5" x14ac:dyDescent="0.3">
      <c r="A58" s="26"/>
      <c r="B58" s="45" t="s">
        <v>28</v>
      </c>
      <c r="C58" s="45" t="s">
        <v>12</v>
      </c>
      <c r="D58" s="47">
        <v>28.99</v>
      </c>
      <c r="E58" s="48">
        <v>4.62</v>
      </c>
      <c r="F58" s="47">
        <f t="shared" si="0"/>
        <v>33.61</v>
      </c>
      <c r="G58" s="45"/>
      <c r="H58" s="49"/>
      <c r="I58" s="42">
        <f t="shared" si="2"/>
        <v>0</v>
      </c>
      <c r="J58" s="49"/>
      <c r="K58" s="45" t="s">
        <v>1</v>
      </c>
      <c r="L58" s="54">
        <v>0</v>
      </c>
      <c r="M58" s="61" t="s">
        <v>94</v>
      </c>
      <c r="N58" s="24"/>
    </row>
    <row r="59" spans="1:14" ht="16.5" x14ac:dyDescent="0.3">
      <c r="A59" s="26"/>
      <c r="B59" s="45" t="s">
        <v>29</v>
      </c>
      <c r="C59" s="45" t="s">
        <v>14</v>
      </c>
      <c r="D59" s="47">
        <v>77.349999999999994</v>
      </c>
      <c r="E59" s="48">
        <v>12.42</v>
      </c>
      <c r="F59" s="47">
        <f t="shared" si="0"/>
        <v>89.77</v>
      </c>
      <c r="G59" s="45"/>
      <c r="H59" s="49"/>
      <c r="I59" s="42">
        <f t="shared" si="2"/>
        <v>0</v>
      </c>
      <c r="J59" s="49"/>
      <c r="K59" s="45" t="s">
        <v>0</v>
      </c>
      <c r="L59" s="54">
        <v>2</v>
      </c>
      <c r="M59" s="61" t="s">
        <v>94</v>
      </c>
      <c r="N59" s="24"/>
    </row>
    <row r="60" spans="1:14" ht="16.5" x14ac:dyDescent="0.3">
      <c r="A60" s="26"/>
      <c r="B60" s="45" t="s">
        <v>30</v>
      </c>
      <c r="C60" s="45" t="s">
        <v>13</v>
      </c>
      <c r="D60" s="47">
        <v>40.56</v>
      </c>
      <c r="E60" s="48">
        <v>6.09</v>
      </c>
      <c r="F60" s="47">
        <f t="shared" si="0"/>
        <v>46.650000000000006</v>
      </c>
      <c r="G60" s="60">
        <v>1125</v>
      </c>
      <c r="H60" s="49"/>
      <c r="I60" s="42"/>
      <c r="J60" s="87"/>
      <c r="K60" s="45" t="s">
        <v>1</v>
      </c>
      <c r="L60" s="54">
        <v>1</v>
      </c>
      <c r="M60" s="61" t="s">
        <v>94</v>
      </c>
      <c r="N60" s="24"/>
    </row>
    <row r="61" spans="1:14" ht="16.5" x14ac:dyDescent="0.3">
      <c r="A61" s="26"/>
      <c r="B61" s="45" t="s">
        <v>31</v>
      </c>
      <c r="C61" s="45" t="s">
        <v>13</v>
      </c>
      <c r="D61" s="47">
        <v>42.67</v>
      </c>
      <c r="E61" s="48">
        <v>6.47</v>
      </c>
      <c r="F61" s="47">
        <f t="shared" si="0"/>
        <v>49.14</v>
      </c>
      <c r="G61" s="60">
        <v>1125</v>
      </c>
      <c r="H61" s="49"/>
      <c r="I61" s="42"/>
      <c r="J61" s="77"/>
      <c r="K61" s="45" t="s">
        <v>1</v>
      </c>
      <c r="L61" s="54">
        <v>1</v>
      </c>
      <c r="M61" s="61" t="s">
        <v>94</v>
      </c>
      <c r="N61" s="24"/>
    </row>
    <row r="62" spans="1:14" ht="16.5" x14ac:dyDescent="0.3">
      <c r="A62" s="26"/>
      <c r="B62" s="45" t="s">
        <v>32</v>
      </c>
      <c r="C62" s="45" t="s">
        <v>13</v>
      </c>
      <c r="D62" s="47">
        <v>49.08</v>
      </c>
      <c r="E62" s="48">
        <v>7.67</v>
      </c>
      <c r="F62" s="47">
        <f t="shared" si="0"/>
        <v>56.75</v>
      </c>
      <c r="G62" s="60">
        <v>1125</v>
      </c>
      <c r="H62" s="49"/>
      <c r="I62" s="42"/>
      <c r="J62" s="77"/>
      <c r="K62" s="45" t="s">
        <v>1</v>
      </c>
      <c r="L62" s="54">
        <v>1</v>
      </c>
      <c r="M62" s="61" t="s">
        <v>94</v>
      </c>
      <c r="N62" s="24"/>
    </row>
    <row r="63" spans="1:14" ht="16.5" x14ac:dyDescent="0.3">
      <c r="A63" s="26"/>
      <c r="B63" s="45" t="s">
        <v>62</v>
      </c>
      <c r="C63" s="45" t="s">
        <v>14</v>
      </c>
      <c r="D63" s="47">
        <v>54.96</v>
      </c>
      <c r="E63" s="48">
        <v>8.83</v>
      </c>
      <c r="F63" s="47">
        <f t="shared" si="0"/>
        <v>63.79</v>
      </c>
      <c r="G63" s="60">
        <v>1125</v>
      </c>
      <c r="H63" s="49"/>
      <c r="I63" s="42"/>
      <c r="J63" s="49"/>
      <c r="K63" s="45" t="s">
        <v>1</v>
      </c>
      <c r="L63" s="54">
        <v>2</v>
      </c>
      <c r="M63" s="61" t="s">
        <v>94</v>
      </c>
      <c r="N63" s="24"/>
    </row>
    <row r="64" spans="1:14" ht="16.5" x14ac:dyDescent="0.3">
      <c r="A64" s="26"/>
      <c r="B64" s="45" t="s">
        <v>90</v>
      </c>
      <c r="C64" s="45" t="s">
        <v>14</v>
      </c>
      <c r="D64" s="47">
        <v>51.15</v>
      </c>
      <c r="E64" s="48">
        <v>8.16</v>
      </c>
      <c r="F64" s="47">
        <f t="shared" si="0"/>
        <v>59.31</v>
      </c>
      <c r="G64" s="45"/>
      <c r="H64" s="49"/>
      <c r="I64" s="42">
        <f t="shared" si="2"/>
        <v>0</v>
      </c>
      <c r="J64" s="49"/>
      <c r="K64" s="45" t="s">
        <v>0</v>
      </c>
      <c r="L64" s="54">
        <v>2</v>
      </c>
      <c r="M64" s="61" t="s">
        <v>94</v>
      </c>
      <c r="N64" s="24"/>
    </row>
    <row r="65" spans="1:15" ht="16.5" x14ac:dyDescent="0.3">
      <c r="A65" s="26"/>
      <c r="B65" s="45" t="s">
        <v>69</v>
      </c>
      <c r="C65" s="45" t="s">
        <v>13</v>
      </c>
      <c r="D65" s="47">
        <v>37.61</v>
      </c>
      <c r="E65" s="48">
        <v>5.88</v>
      </c>
      <c r="F65" s="47">
        <f t="shared" si="0"/>
        <v>43.49</v>
      </c>
      <c r="G65" s="45">
        <v>1150</v>
      </c>
      <c r="H65" s="49"/>
      <c r="I65" s="42"/>
      <c r="J65" s="87"/>
      <c r="K65" s="45" t="s">
        <v>0</v>
      </c>
      <c r="L65" s="54">
        <v>1</v>
      </c>
      <c r="M65" s="61" t="s">
        <v>94</v>
      </c>
      <c r="N65" s="24"/>
    </row>
    <row r="66" spans="1:15" ht="16.5" x14ac:dyDescent="0.3">
      <c r="A66" s="26"/>
      <c r="B66" s="45" t="s">
        <v>70</v>
      </c>
      <c r="C66" s="45" t="s">
        <v>14</v>
      </c>
      <c r="D66" s="47">
        <v>81.23</v>
      </c>
      <c r="E66" s="48">
        <v>13.05</v>
      </c>
      <c r="F66" s="47">
        <f t="shared" si="0"/>
        <v>94.28</v>
      </c>
      <c r="G66" s="45"/>
      <c r="H66" s="49"/>
      <c r="I66" s="42">
        <f t="shared" si="2"/>
        <v>0</v>
      </c>
      <c r="J66" s="49"/>
      <c r="K66" s="45" t="s">
        <v>0</v>
      </c>
      <c r="L66" s="54">
        <v>2</v>
      </c>
      <c r="M66" s="61" t="s">
        <v>94</v>
      </c>
      <c r="N66" s="24"/>
    </row>
    <row r="67" spans="1:15" ht="17.25" thickBot="1" x14ac:dyDescent="0.35">
      <c r="A67" s="27"/>
      <c r="B67" s="45" t="s">
        <v>71</v>
      </c>
      <c r="C67" s="45" t="s">
        <v>13</v>
      </c>
      <c r="D67" s="47">
        <v>40.31</v>
      </c>
      <c r="E67" s="48">
        <v>6.43</v>
      </c>
      <c r="F67" s="47">
        <f t="shared" si="0"/>
        <v>46.74</v>
      </c>
      <c r="G67" s="60">
        <v>1125</v>
      </c>
      <c r="H67" s="49"/>
      <c r="I67" s="42"/>
      <c r="J67" s="49"/>
      <c r="K67" s="45" t="s">
        <v>1</v>
      </c>
      <c r="L67" s="54">
        <v>1</v>
      </c>
      <c r="M67" s="61" t="s">
        <v>94</v>
      </c>
      <c r="N67" s="24"/>
    </row>
    <row r="68" spans="1:15" ht="16.5" x14ac:dyDescent="0.3">
      <c r="A68" s="110" t="s">
        <v>82</v>
      </c>
      <c r="B68" s="37" t="s">
        <v>75</v>
      </c>
      <c r="C68" s="37" t="s">
        <v>14</v>
      </c>
      <c r="D68" s="38">
        <v>80.45</v>
      </c>
      <c r="E68" s="39">
        <v>10.71</v>
      </c>
      <c r="F68" s="38">
        <f t="shared" si="0"/>
        <v>91.16</v>
      </c>
      <c r="G68" s="59">
        <v>1125</v>
      </c>
      <c r="H68" s="41"/>
      <c r="I68" s="51">
        <f t="shared" si="2"/>
        <v>0</v>
      </c>
      <c r="J68" s="86"/>
      <c r="K68" s="37" t="s">
        <v>0</v>
      </c>
      <c r="L68" s="53">
        <v>2</v>
      </c>
      <c r="M68" s="44" t="s">
        <v>94</v>
      </c>
      <c r="N68" s="30" t="s">
        <v>98</v>
      </c>
    </row>
    <row r="69" spans="1:15" ht="16.5" x14ac:dyDescent="0.3">
      <c r="A69" s="91"/>
      <c r="B69" s="45" t="s">
        <v>76</v>
      </c>
      <c r="C69" s="45" t="s">
        <v>14</v>
      </c>
      <c r="D69" s="47">
        <v>58.71</v>
      </c>
      <c r="E69" s="48">
        <v>8.1300000000000008</v>
      </c>
      <c r="F69" s="47">
        <f t="shared" si="0"/>
        <v>66.84</v>
      </c>
      <c r="G69" s="60"/>
      <c r="H69" s="49"/>
      <c r="I69" s="42">
        <f t="shared" si="2"/>
        <v>0</v>
      </c>
      <c r="J69" s="49"/>
      <c r="K69" s="45" t="s">
        <v>0</v>
      </c>
      <c r="L69" s="54">
        <v>2</v>
      </c>
      <c r="M69" s="61" t="s">
        <v>94</v>
      </c>
      <c r="N69" s="29"/>
    </row>
    <row r="70" spans="1:15" ht="16.5" x14ac:dyDescent="0.3">
      <c r="A70" s="91"/>
      <c r="B70" s="45" t="s">
        <v>77</v>
      </c>
      <c r="C70" s="45" t="s">
        <v>14</v>
      </c>
      <c r="D70" s="47">
        <v>94.17</v>
      </c>
      <c r="E70" s="48">
        <v>13.9</v>
      </c>
      <c r="F70" s="47">
        <f t="shared" si="0"/>
        <v>108.07000000000001</v>
      </c>
      <c r="G70" s="60"/>
      <c r="H70" s="49"/>
      <c r="I70" s="42">
        <f t="shared" si="2"/>
        <v>0</v>
      </c>
      <c r="J70" s="49"/>
      <c r="K70" s="45" t="s">
        <v>0</v>
      </c>
      <c r="L70" s="54">
        <v>2</v>
      </c>
      <c r="M70" s="61" t="s">
        <v>94</v>
      </c>
      <c r="N70" s="30"/>
      <c r="O70" s="22"/>
    </row>
    <row r="71" spans="1:15" ht="16.5" x14ac:dyDescent="0.3">
      <c r="A71" s="25"/>
      <c r="B71" s="45" t="s">
        <v>78</v>
      </c>
      <c r="C71" s="45" t="s">
        <v>13</v>
      </c>
      <c r="D71" s="47">
        <v>49.23</v>
      </c>
      <c r="E71" s="48">
        <v>6.17</v>
      </c>
      <c r="F71" s="47">
        <f>D71+E71</f>
        <v>55.4</v>
      </c>
      <c r="G71" s="60">
        <v>1125</v>
      </c>
      <c r="H71" s="49"/>
      <c r="I71" s="42">
        <f>H71/F71</f>
        <v>0</v>
      </c>
      <c r="J71" s="49"/>
      <c r="K71" s="45" t="s">
        <v>1</v>
      </c>
      <c r="L71" s="54">
        <v>1</v>
      </c>
      <c r="M71" s="61" t="s">
        <v>94</v>
      </c>
      <c r="N71" s="29"/>
      <c r="O71" s="22"/>
    </row>
    <row r="72" spans="1:15" ht="16.5" x14ac:dyDescent="0.3">
      <c r="A72" s="31"/>
      <c r="B72" s="45" t="s">
        <v>81</v>
      </c>
      <c r="C72" s="45" t="s">
        <v>14</v>
      </c>
      <c r="D72" s="47">
        <v>75.3</v>
      </c>
      <c r="E72" s="48">
        <v>11.05</v>
      </c>
      <c r="F72" s="47">
        <f t="shared" si="0"/>
        <v>86.35</v>
      </c>
      <c r="G72" s="45"/>
      <c r="H72" s="49"/>
      <c r="I72" s="42">
        <f t="shared" si="2"/>
        <v>0</v>
      </c>
      <c r="J72" s="49"/>
      <c r="K72" s="45" t="s">
        <v>0</v>
      </c>
      <c r="L72" s="54">
        <v>2</v>
      </c>
      <c r="M72" s="61" t="s">
        <v>94</v>
      </c>
      <c r="N72" s="30"/>
      <c r="O72" s="23"/>
    </row>
    <row r="73" spans="1:15" ht="16.5" x14ac:dyDescent="0.3">
      <c r="A73" s="31"/>
      <c r="B73" s="45" t="s">
        <v>80</v>
      </c>
      <c r="C73" s="45" t="s">
        <v>79</v>
      </c>
      <c r="D73" s="47">
        <v>118.06</v>
      </c>
      <c r="E73" s="48">
        <v>17.12</v>
      </c>
      <c r="F73" s="47">
        <f t="shared" si="0"/>
        <v>135.18</v>
      </c>
      <c r="G73" s="60">
        <v>1125</v>
      </c>
      <c r="H73" s="49"/>
      <c r="I73" s="42"/>
      <c r="J73" s="49"/>
      <c r="K73" s="45" t="s">
        <v>0</v>
      </c>
      <c r="L73" s="54">
        <v>3</v>
      </c>
      <c r="M73" s="61" t="s">
        <v>94</v>
      </c>
      <c r="N73" s="30"/>
      <c r="O73" s="23"/>
    </row>
    <row r="74" spans="1:15" ht="16.5" x14ac:dyDescent="0.3">
      <c r="A74" s="31"/>
      <c r="B74" s="45" t="s">
        <v>33</v>
      </c>
      <c r="C74" s="45" t="s">
        <v>14</v>
      </c>
      <c r="D74" s="47">
        <v>77.95</v>
      </c>
      <c r="E74" s="48">
        <v>10.039999999999999</v>
      </c>
      <c r="F74" s="47">
        <f t="shared" si="0"/>
        <v>87.990000000000009</v>
      </c>
      <c r="G74" s="60">
        <v>1125</v>
      </c>
      <c r="H74" s="49"/>
      <c r="I74" s="42">
        <f t="shared" si="2"/>
        <v>0</v>
      </c>
      <c r="J74" s="87"/>
      <c r="K74" s="45" t="s">
        <v>1</v>
      </c>
      <c r="L74" s="54">
        <v>2</v>
      </c>
      <c r="M74" s="61" t="s">
        <v>94</v>
      </c>
      <c r="N74" s="30" t="s">
        <v>97</v>
      </c>
    </row>
    <row r="75" spans="1:15" ht="16.5" x14ac:dyDescent="0.3">
      <c r="A75" s="31"/>
      <c r="B75" s="45" t="s">
        <v>72</v>
      </c>
      <c r="C75" s="45" t="s">
        <v>14</v>
      </c>
      <c r="D75" s="47">
        <v>82.86</v>
      </c>
      <c r="E75" s="48">
        <v>11.25</v>
      </c>
      <c r="F75" s="47">
        <f t="shared" si="0"/>
        <v>94.11</v>
      </c>
      <c r="G75" s="60"/>
      <c r="H75" s="49"/>
      <c r="I75" s="42"/>
      <c r="J75" s="49"/>
      <c r="K75" s="45" t="s">
        <v>0</v>
      </c>
      <c r="L75" s="54">
        <v>2</v>
      </c>
      <c r="M75" s="61" t="s">
        <v>94</v>
      </c>
      <c r="N75" s="29"/>
    </row>
    <row r="76" spans="1:15" ht="17.25" thickBot="1" x14ac:dyDescent="0.35">
      <c r="A76" s="32"/>
      <c r="B76" s="62" t="s">
        <v>91</v>
      </c>
      <c r="C76" s="62" t="s">
        <v>79</v>
      </c>
      <c r="D76" s="63">
        <v>112.54</v>
      </c>
      <c r="E76" s="64">
        <v>16.52</v>
      </c>
      <c r="F76" s="63">
        <f t="shared" si="0"/>
        <v>129.06</v>
      </c>
      <c r="G76" s="65"/>
      <c r="H76" s="66"/>
      <c r="I76" s="69"/>
      <c r="J76" s="66"/>
      <c r="K76" s="62" t="s">
        <v>0</v>
      </c>
      <c r="L76" s="67">
        <v>3</v>
      </c>
      <c r="M76" s="68" t="s">
        <v>94</v>
      </c>
      <c r="N76" s="30"/>
    </row>
    <row r="77" spans="1:15" ht="16.5" x14ac:dyDescent="0.3">
      <c r="A77" s="9"/>
      <c r="B77" s="10"/>
      <c r="C77" s="10"/>
      <c r="D77" s="16"/>
      <c r="E77" s="11"/>
      <c r="F77" s="11"/>
      <c r="G77" s="24"/>
      <c r="H77" s="24"/>
      <c r="I77" s="24"/>
      <c r="J77" s="24"/>
      <c r="K77" s="29"/>
      <c r="L77" s="24"/>
      <c r="M77" s="24"/>
      <c r="N77" s="29"/>
    </row>
    <row r="78" spans="1:15" ht="9" customHeight="1" x14ac:dyDescent="0.3">
      <c r="A78" s="24"/>
      <c r="B78" s="33"/>
      <c r="C78" s="33"/>
      <c r="D78" s="34"/>
      <c r="E78" s="35"/>
      <c r="F78" s="11"/>
      <c r="G78" s="24"/>
      <c r="H78" s="24"/>
      <c r="I78" s="24"/>
      <c r="J78" s="24"/>
      <c r="K78" s="29"/>
      <c r="L78" s="24"/>
      <c r="M78" s="24"/>
      <c r="N78" s="24"/>
    </row>
    <row r="79" spans="1:15" ht="16.5" x14ac:dyDescent="0.25">
      <c r="A79" s="70" t="s">
        <v>92</v>
      </c>
      <c r="B79" s="71"/>
      <c r="C79" s="71"/>
      <c r="D79" s="71"/>
      <c r="E79" s="72"/>
      <c r="F79" s="73"/>
      <c r="G79" s="12"/>
      <c r="H79" s="12"/>
      <c r="I79" s="12"/>
      <c r="J79" s="12"/>
      <c r="K79" s="36"/>
      <c r="L79" s="15"/>
      <c r="M79" s="15"/>
      <c r="N79" s="15"/>
    </row>
    <row r="80" spans="1:15" ht="16.5" x14ac:dyDescent="0.3">
      <c r="A80" s="74" t="s">
        <v>93</v>
      </c>
      <c r="B80" s="74"/>
      <c r="C80" s="75"/>
      <c r="D80" s="75"/>
      <c r="E80" s="76"/>
      <c r="F80" s="76"/>
      <c r="G80" s="13"/>
      <c r="H80" s="13"/>
      <c r="I80" s="13"/>
      <c r="J80" s="13"/>
      <c r="K80" s="36"/>
      <c r="L80" s="15"/>
      <c r="M80" s="15"/>
      <c r="N80" s="15"/>
    </row>
    <row r="81" spans="1:14" ht="126" customHeight="1" x14ac:dyDescent="0.3">
      <c r="A81" s="112" t="s">
        <v>99</v>
      </c>
      <c r="B81" s="112"/>
      <c r="C81" s="112"/>
      <c r="D81" s="112"/>
      <c r="E81" s="112"/>
      <c r="F81" s="112"/>
      <c r="G81" s="112"/>
      <c r="H81" s="112"/>
      <c r="I81" s="112"/>
      <c r="J81" s="112"/>
      <c r="K81" s="112"/>
      <c r="L81" s="112"/>
      <c r="M81" s="112"/>
      <c r="N81" s="112"/>
    </row>
    <row r="82" spans="1:14" ht="18" customHeight="1" x14ac:dyDescent="0.3">
      <c r="A82" s="14"/>
      <c r="B82" s="14"/>
      <c r="C82" s="14"/>
      <c r="D82" s="18"/>
      <c r="E82" s="14"/>
      <c r="F82" s="14"/>
      <c r="G82" s="14"/>
      <c r="H82" s="14"/>
      <c r="I82" s="14"/>
      <c r="J82" s="14"/>
      <c r="K82" s="14"/>
      <c r="L82" s="14"/>
      <c r="M82" s="14"/>
      <c r="N82" s="14"/>
    </row>
    <row r="83" spans="1:14" ht="16.5" customHeight="1" x14ac:dyDescent="0.25">
      <c r="A83" s="107" t="s">
        <v>95</v>
      </c>
      <c r="B83" s="107"/>
      <c r="C83" s="107"/>
      <c r="D83" s="107"/>
      <c r="E83" s="107"/>
      <c r="F83" s="107"/>
      <c r="G83" s="107"/>
      <c r="H83" s="107"/>
      <c r="I83" s="107"/>
      <c r="J83" s="107"/>
      <c r="K83" s="107"/>
      <c r="L83" s="15"/>
      <c r="M83" s="15"/>
      <c r="N83" s="15"/>
    </row>
    <row r="84" spans="1:14" ht="13.5" customHeight="1" x14ac:dyDescent="0.25">
      <c r="A84" s="107"/>
      <c r="B84" s="107"/>
      <c r="C84" s="107"/>
      <c r="D84" s="107"/>
      <c r="E84" s="107"/>
      <c r="F84" s="107"/>
      <c r="G84" s="107"/>
      <c r="H84" s="107"/>
      <c r="I84" s="107"/>
      <c r="J84" s="107"/>
      <c r="K84" s="107"/>
      <c r="L84" s="15"/>
      <c r="M84" s="15"/>
      <c r="N84" s="15"/>
    </row>
    <row r="85" spans="1:14" ht="15.75" customHeight="1" x14ac:dyDescent="0.25">
      <c r="A85" s="5"/>
      <c r="B85" s="5"/>
      <c r="C85" s="5"/>
      <c r="D85" s="19"/>
      <c r="E85" s="5"/>
      <c r="F85" s="5"/>
      <c r="G85" s="5"/>
      <c r="H85" s="5"/>
      <c r="I85" s="5"/>
      <c r="J85" s="5"/>
      <c r="K85" s="5"/>
    </row>
    <row r="86" spans="1:14" ht="16.5" customHeight="1" x14ac:dyDescent="0.3">
      <c r="A86" s="6"/>
      <c r="B86" s="7"/>
      <c r="C86" s="8"/>
      <c r="D86" s="20"/>
      <c r="E86" s="8"/>
      <c r="F86" s="8"/>
    </row>
    <row r="87" spans="1:14" ht="16.5" customHeight="1" x14ac:dyDescent="0.25">
      <c r="B87" s="2"/>
      <c r="C87" s="2"/>
      <c r="D87" s="17"/>
      <c r="E87" s="3"/>
      <c r="F87" s="3"/>
    </row>
    <row r="88" spans="1:14" x14ac:dyDescent="0.25">
      <c r="B88" s="2"/>
      <c r="C88" s="2"/>
      <c r="D88" s="17"/>
      <c r="E88" s="3"/>
      <c r="F88" s="3"/>
    </row>
    <row r="89" spans="1:14" x14ac:dyDescent="0.25">
      <c r="B89" s="2"/>
      <c r="C89" s="2"/>
      <c r="D89" s="17"/>
      <c r="E89" s="3"/>
      <c r="F89" s="3"/>
    </row>
    <row r="90" spans="1:14" x14ac:dyDescent="0.25">
      <c r="B90" s="2"/>
      <c r="C90" s="2"/>
      <c r="D90" s="17"/>
      <c r="E90" s="3"/>
      <c r="F90" s="3"/>
    </row>
    <row r="91" spans="1:14" x14ac:dyDescent="0.25">
      <c r="B91" s="2"/>
      <c r="C91" s="2"/>
      <c r="D91" s="17"/>
      <c r="E91" s="3"/>
      <c r="F91" s="3"/>
    </row>
    <row r="92" spans="1:14" x14ac:dyDescent="0.25">
      <c r="B92" s="2"/>
      <c r="C92" s="2"/>
      <c r="D92" s="17"/>
      <c r="E92" s="3"/>
      <c r="F92" s="3"/>
    </row>
    <row r="93" spans="1:14" x14ac:dyDescent="0.25">
      <c r="B93" s="2"/>
      <c r="C93" s="2"/>
      <c r="D93" s="17"/>
      <c r="E93" s="3"/>
      <c r="F93" s="3"/>
    </row>
    <row r="94" spans="1:14" x14ac:dyDescent="0.25">
      <c r="B94" s="2"/>
      <c r="C94" s="2"/>
      <c r="D94" s="17"/>
      <c r="E94" s="3"/>
      <c r="F94" s="3"/>
    </row>
    <row r="95" spans="1:14" x14ac:dyDescent="0.25">
      <c r="B95" s="2"/>
      <c r="C95" s="2"/>
      <c r="D95" s="17"/>
      <c r="E95" s="3"/>
      <c r="F95" s="3"/>
    </row>
    <row r="96" spans="1:14" x14ac:dyDescent="0.25">
      <c r="B96" s="2"/>
      <c r="C96" s="2"/>
      <c r="D96" s="17"/>
      <c r="E96" s="3"/>
      <c r="F96" s="3"/>
    </row>
    <row r="97" spans="2:6" x14ac:dyDescent="0.25">
      <c r="B97" s="2"/>
      <c r="C97" s="2"/>
      <c r="D97" s="17"/>
      <c r="E97" s="3"/>
      <c r="F97" s="3"/>
    </row>
    <row r="98" spans="2:6" x14ac:dyDescent="0.25">
      <c r="B98" s="2"/>
      <c r="C98" s="2"/>
      <c r="D98" s="17"/>
      <c r="E98" s="3"/>
      <c r="F98" s="3"/>
    </row>
    <row r="99" spans="2:6" x14ac:dyDescent="0.25">
      <c r="B99" s="2"/>
      <c r="C99" s="2"/>
      <c r="D99" s="17"/>
      <c r="E99" s="3"/>
      <c r="F99" s="3"/>
    </row>
  </sheetData>
  <mergeCells count="23">
    <mergeCell ref="A83:K84"/>
    <mergeCell ref="A32:A34"/>
    <mergeCell ref="A50:A51"/>
    <mergeCell ref="A68:A70"/>
    <mergeCell ref="A13:A19"/>
    <mergeCell ref="A81:N81"/>
    <mergeCell ref="A1:M1"/>
    <mergeCell ref="A2:M2"/>
    <mergeCell ref="A3:M3"/>
    <mergeCell ref="A4:M4"/>
    <mergeCell ref="A5:M5"/>
    <mergeCell ref="A8:A10"/>
    <mergeCell ref="B6:B7"/>
    <mergeCell ref="D6:D7"/>
    <mergeCell ref="L6:L7"/>
    <mergeCell ref="M6:M7"/>
    <mergeCell ref="J6:J7"/>
    <mergeCell ref="A6:A7"/>
    <mergeCell ref="H6:H7"/>
    <mergeCell ref="K6:K7"/>
    <mergeCell ref="C6:C7"/>
    <mergeCell ref="F6:F7"/>
    <mergeCell ref="E6:E7"/>
  </mergeCells>
  <phoneticPr fontId="3" type="noConversion"/>
  <pageMargins left="0.24" right="0.24" top="0.17" bottom="0.3" header="0.17" footer="0.3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Изида Палас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office6</dc:creator>
  <cp:lastModifiedBy>HP</cp:lastModifiedBy>
  <cp:lastPrinted>2013-10-16T11:52:24Z</cp:lastPrinted>
  <dcterms:created xsi:type="dcterms:W3CDTF">2011-01-25T13:12:29Z</dcterms:created>
  <dcterms:modified xsi:type="dcterms:W3CDTF">2014-02-27T08:53:08Z</dcterms:modified>
</cp:coreProperties>
</file>