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80" yWindow="-300" windowWidth="1920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3" i="1" l="1"/>
  <c r="K16" i="1"/>
  <c r="M16" i="1" s="1"/>
  <c r="O16" i="1" s="1"/>
  <c r="K15" i="1"/>
  <c r="M15" i="1" s="1"/>
  <c r="O15" i="1" s="1"/>
  <c r="K14" i="1"/>
  <c r="M14" i="1" s="1"/>
  <c r="O14" i="1" s="1"/>
  <c r="K8" i="1"/>
  <c r="K12" i="1"/>
  <c r="O12" i="1" s="1"/>
  <c r="K7" i="1"/>
  <c r="O7" i="1" s="1"/>
  <c r="K10" i="1"/>
  <c r="K9" i="1"/>
  <c r="O9" i="1" s="1"/>
  <c r="K6" i="1"/>
  <c r="O6" i="1" s="1"/>
  <c r="K5" i="1"/>
  <c r="M5" i="1" s="1"/>
  <c r="O5" i="1" s="1"/>
  <c r="K11" i="1"/>
  <c r="G11" i="1"/>
  <c r="G12" i="1"/>
  <c r="G16" i="1"/>
</calcChain>
</file>

<file path=xl/sharedStrings.xml><?xml version="1.0" encoding="utf-8"?>
<sst xmlns="http://schemas.openxmlformats.org/spreadsheetml/2006/main" count="61" uniqueCount="38">
  <si>
    <t>-</t>
  </si>
  <si>
    <t>№</t>
  </si>
  <si>
    <t>Апартаменты</t>
  </si>
  <si>
    <t>Этаж</t>
  </si>
  <si>
    <t>Комнаты</t>
  </si>
  <si>
    <t>Общая площадь</t>
  </si>
  <si>
    <t>Вид</t>
  </si>
  <si>
    <t>Партер</t>
  </si>
  <si>
    <t>Первый этаж</t>
  </si>
  <si>
    <t>Второй этаж</t>
  </si>
  <si>
    <t>Третий этаж</t>
  </si>
  <si>
    <t>Четвертый этаж</t>
  </si>
  <si>
    <t>гора</t>
  </si>
  <si>
    <t>Площадь</t>
  </si>
  <si>
    <t>Общая площадь с терраса</t>
  </si>
  <si>
    <t>гольф, гора</t>
  </si>
  <si>
    <t>2-02S/A16</t>
  </si>
  <si>
    <t>2-04А/A14</t>
  </si>
  <si>
    <t>3-08S/B21</t>
  </si>
  <si>
    <t>3-12А/B23</t>
  </si>
  <si>
    <t>4-01A/A35</t>
  </si>
  <si>
    <t>4-03A/A31</t>
  </si>
  <si>
    <t>4-06B/A32</t>
  </si>
  <si>
    <t>4-09А/B32</t>
  </si>
  <si>
    <t>5-01А/A43</t>
  </si>
  <si>
    <t>5-03А/A42</t>
  </si>
  <si>
    <t>5-05S/B44</t>
  </si>
  <si>
    <t>1-02A/B03</t>
  </si>
  <si>
    <t>Общие части</t>
  </si>
  <si>
    <t>Дополнительная терраса</t>
  </si>
  <si>
    <t>частный сад</t>
  </si>
  <si>
    <t>возможность установить камин</t>
  </si>
  <si>
    <t>Цены с полная отделка и меблировка</t>
  </si>
  <si>
    <t>Дополнительный выбор</t>
  </si>
  <si>
    <t>Статус</t>
  </si>
  <si>
    <t>продан</t>
  </si>
  <si>
    <t>КОМПЛЕКС "КОРНЕЛИЯ 1" ВОЗЛЕ ГОЛЬФ ПОЛЕ В ГОРНОЛЫЖНЫЙ КУРОРТ БАНСКО</t>
  </si>
  <si>
    <t>перепродажа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</si>
</sst>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€-2]\ #,##0.00;\-[$€-2]\ #,##0.00"/>
    <numFmt numFmtId="165" formatCode="[$€-2]\ #,##0;\-[$€-2]\ #,##0"/>
    <numFmt numFmtId="166" formatCode="_([$€-2]\ * #,##0_);_([$€-2]\ * \(#,##0\);_([$€-2]\ * &quot;-&quot;_);_(@_)"/>
  </numFmts>
  <fonts count="13" x14ac:knownFonts="1">
    <font>
      <sz val="10"/>
      <name val="Arial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entury"/>
      <family val="1"/>
      <charset val="204"/>
    </font>
    <font>
      <b/>
      <sz val="10"/>
      <name val="Century"/>
      <family val="1"/>
      <charset val="204"/>
    </font>
    <font>
      <b/>
      <sz val="12"/>
      <name val="Century"/>
      <family val="1"/>
      <charset val="204"/>
    </font>
    <font>
      <sz val="10"/>
      <color indexed="8"/>
      <name val="Century"/>
      <family val="1"/>
      <charset val="204"/>
    </font>
    <font>
      <sz val="10"/>
      <color indexed="10"/>
      <name val="Century"/>
      <family val="1"/>
      <charset val="204"/>
    </font>
    <font>
      <sz val="12"/>
      <name val="Century"/>
      <family val="1"/>
      <charset val="204"/>
    </font>
    <font>
      <b/>
      <sz val="10"/>
      <color indexed="8"/>
      <name val="Century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1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2" borderId="0" xfId="0" applyFont="1" applyFill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2" fontId="7" fillId="0" borderId="18" xfId="1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left"/>
    </xf>
    <xf numFmtId="165" fontId="6" fillId="3" borderId="14" xfId="0" applyNumberFormat="1" applyFont="1" applyFill="1" applyBorder="1" applyAlignment="1">
      <alignment horizontal="left"/>
    </xf>
    <xf numFmtId="0" fontId="6" fillId="3" borderId="23" xfId="0" applyFont="1" applyFill="1" applyBorder="1"/>
    <xf numFmtId="0" fontId="7" fillId="0" borderId="7" xfId="0" applyFont="1" applyBorder="1" applyAlignment="1">
      <alignment horizontal="center" wrapText="1"/>
    </xf>
    <xf numFmtId="0" fontId="6" fillId="3" borderId="3" xfId="0" applyFont="1" applyFill="1" applyBorder="1" applyAlignment="1">
      <alignment horizontal="center"/>
    </xf>
    <xf numFmtId="166" fontId="6" fillId="3" borderId="1" xfId="0" applyNumberFormat="1" applyFont="1" applyFill="1" applyBorder="1" applyAlignment="1">
      <alignment horizontal="left"/>
    </xf>
    <xf numFmtId="0" fontId="8" fillId="0" borderId="0" xfId="0" applyFont="1"/>
    <xf numFmtId="0" fontId="8" fillId="2" borderId="0" xfId="0" applyFont="1" applyFill="1" applyAlignment="1">
      <alignment horizontal="center"/>
    </xf>
    <xf numFmtId="0" fontId="11" fillId="0" borderId="0" xfId="0" applyFont="1"/>
    <xf numFmtId="0" fontId="6" fillId="4" borderId="3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left"/>
    </xf>
    <xf numFmtId="166" fontId="6" fillId="4" borderId="1" xfId="0" applyNumberFormat="1" applyFont="1" applyFill="1" applyBorder="1" applyAlignment="1">
      <alignment horizontal="left"/>
    </xf>
    <xf numFmtId="165" fontId="6" fillId="4" borderId="14" xfId="0" applyNumberFormat="1" applyFont="1" applyFill="1" applyBorder="1" applyAlignment="1">
      <alignment horizontal="left"/>
    </xf>
    <xf numFmtId="0" fontId="6" fillId="4" borderId="23" xfId="0" applyFont="1" applyFill="1" applyBorder="1"/>
    <xf numFmtId="0" fontId="6" fillId="4" borderId="17" xfId="0" applyFont="1" applyFill="1" applyBorder="1"/>
    <xf numFmtId="164" fontId="6" fillId="4" borderId="24" xfId="0" applyNumberFormat="1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2" fontId="9" fillId="5" borderId="1" xfId="0" applyNumberFormat="1" applyFont="1" applyFill="1" applyBorder="1" applyAlignment="1">
      <alignment horizontal="left"/>
    </xf>
    <xf numFmtId="12" fontId="6" fillId="5" borderId="1" xfId="0" applyNumberFormat="1" applyFont="1" applyFill="1" applyBorder="1" applyAlignment="1">
      <alignment horizontal="left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right"/>
    </xf>
    <xf numFmtId="2" fontId="6" fillId="5" borderId="1" xfId="0" applyNumberFormat="1" applyFont="1" applyFill="1" applyBorder="1" applyAlignment="1">
      <alignment horizontal="left"/>
    </xf>
    <xf numFmtId="166" fontId="6" fillId="5" borderId="1" xfId="0" applyNumberFormat="1" applyFont="1" applyFill="1" applyBorder="1" applyAlignment="1">
      <alignment horizontal="left"/>
    </xf>
    <xf numFmtId="0" fontId="10" fillId="0" borderId="0" xfId="0" applyFont="1"/>
    <xf numFmtId="0" fontId="7" fillId="3" borderId="17" xfId="0" applyFont="1" applyFill="1" applyBorder="1"/>
    <xf numFmtId="0" fontId="12" fillId="0" borderId="0" xfId="0" applyFont="1"/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center"/>
    </xf>
    <xf numFmtId="166" fontId="6" fillId="3" borderId="10" xfId="0" applyNumberFormat="1" applyFont="1" applyFill="1" applyBorder="1" applyAlignment="1">
      <alignment horizontal="left"/>
    </xf>
    <xf numFmtId="165" fontId="6" fillId="3" borderId="11" xfId="0" applyNumberFormat="1" applyFont="1" applyFill="1" applyBorder="1" applyAlignment="1">
      <alignment horizontal="left"/>
    </xf>
    <xf numFmtId="0" fontId="6" fillId="3" borderId="20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left"/>
    </xf>
    <xf numFmtId="0" fontId="6" fillId="4" borderId="26" xfId="0" applyFont="1" applyFill="1" applyBorder="1"/>
    <xf numFmtId="0" fontId="6" fillId="4" borderId="26" xfId="0" applyFont="1" applyFill="1" applyBorder="1" applyAlignment="1">
      <alignment horizontal="right"/>
    </xf>
    <xf numFmtId="2" fontId="6" fillId="4" borderId="26" xfId="0" applyNumberFormat="1" applyFont="1" applyFill="1" applyBorder="1" applyAlignment="1">
      <alignment horizontal="left"/>
    </xf>
    <xf numFmtId="166" fontId="6" fillId="4" borderId="26" xfId="0" applyNumberFormat="1" applyFont="1" applyFill="1" applyBorder="1" applyAlignment="1">
      <alignment horizontal="left"/>
    </xf>
    <xf numFmtId="1" fontId="7" fillId="4" borderId="27" xfId="0" applyNumberFormat="1" applyFont="1" applyFill="1" applyBorder="1" applyAlignment="1">
      <alignment horizontal="center"/>
    </xf>
    <xf numFmtId="0" fontId="10" fillId="4" borderId="28" xfId="0" applyFont="1" applyFill="1" applyBorder="1"/>
    <xf numFmtId="0" fontId="6" fillId="5" borderId="1" xfId="0" applyFont="1" applyFill="1" applyBorder="1" applyAlignment="1">
      <alignment horizontal="center"/>
    </xf>
    <xf numFmtId="165" fontId="6" fillId="5" borderId="1" xfId="0" applyNumberFormat="1" applyFont="1" applyFill="1" applyBorder="1" applyAlignment="1">
      <alignment horizontal="left"/>
    </xf>
    <xf numFmtId="0" fontId="6" fillId="5" borderId="1" xfId="0" applyFont="1" applyFill="1" applyBorder="1" applyAlignment="1">
      <alignment wrapText="1"/>
    </xf>
    <xf numFmtId="0" fontId="9" fillId="6" borderId="5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left"/>
    </xf>
    <xf numFmtId="2" fontId="9" fillId="6" borderId="6" xfId="0" applyNumberFormat="1" applyFont="1" applyFill="1" applyBorder="1" applyAlignment="1">
      <alignment horizontal="left"/>
    </xf>
    <xf numFmtId="0" fontId="9" fillId="6" borderId="6" xfId="0" applyFont="1" applyFill="1" applyBorder="1"/>
    <xf numFmtId="0" fontId="9" fillId="6" borderId="6" xfId="0" applyFont="1" applyFill="1" applyBorder="1" applyAlignment="1">
      <alignment horizontal="right"/>
    </xf>
    <xf numFmtId="166" fontId="6" fillId="6" borderId="2" xfId="0" applyNumberFormat="1" applyFont="1" applyFill="1" applyBorder="1" applyAlignment="1">
      <alignment horizontal="left"/>
    </xf>
    <xf numFmtId="165" fontId="9" fillId="6" borderId="12" xfId="0" applyNumberFormat="1" applyFont="1" applyFill="1" applyBorder="1" applyAlignment="1">
      <alignment horizontal="left"/>
    </xf>
    <xf numFmtId="0" fontId="9" fillId="6" borderId="21" xfId="0" applyFont="1" applyFill="1" applyBorder="1"/>
    <xf numFmtId="0" fontId="7" fillId="6" borderId="17" xfId="0" applyFont="1" applyFill="1" applyBorder="1"/>
    <xf numFmtId="0" fontId="6" fillId="6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left"/>
    </xf>
    <xf numFmtId="2" fontId="9" fillId="6" borderId="2" xfId="0" applyNumberFormat="1" applyFont="1" applyFill="1" applyBorder="1" applyAlignment="1">
      <alignment horizontal="left"/>
    </xf>
    <xf numFmtId="0" fontId="6" fillId="6" borderId="2" xfId="0" applyFont="1" applyFill="1" applyBorder="1" applyAlignment="1">
      <alignment horizontal="right"/>
    </xf>
    <xf numFmtId="0" fontId="6" fillId="6" borderId="2" xfId="0" applyFont="1" applyFill="1" applyBorder="1" applyAlignment="1">
      <alignment horizontal="center"/>
    </xf>
    <xf numFmtId="2" fontId="6" fillId="6" borderId="2" xfId="0" applyNumberFormat="1" applyFont="1" applyFill="1" applyBorder="1" applyAlignment="1">
      <alignment horizontal="left"/>
    </xf>
    <xf numFmtId="165" fontId="6" fillId="6" borderId="13" xfId="0" applyNumberFormat="1" applyFont="1" applyFill="1" applyBorder="1" applyAlignment="1">
      <alignment horizontal="left"/>
    </xf>
    <xf numFmtId="0" fontId="6" fillId="6" borderId="22" xfId="0" applyFont="1" applyFill="1" applyBorder="1"/>
    <xf numFmtId="0" fontId="6" fillId="6" borderId="16" xfId="0" applyFont="1" applyFill="1" applyBorder="1"/>
    <xf numFmtId="0" fontId="6" fillId="7" borderId="5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left"/>
    </xf>
    <xf numFmtId="2" fontId="9" fillId="7" borderId="6" xfId="0" applyNumberFormat="1" applyFont="1" applyFill="1" applyBorder="1" applyAlignment="1">
      <alignment horizontal="left"/>
    </xf>
    <xf numFmtId="0" fontId="6" fillId="7" borderId="6" xfId="0" applyFont="1" applyFill="1" applyBorder="1"/>
    <xf numFmtId="0" fontId="6" fillId="7" borderId="6" xfId="0" applyFont="1" applyFill="1" applyBorder="1" applyAlignment="1">
      <alignment horizontal="right"/>
    </xf>
    <xf numFmtId="166" fontId="6" fillId="7" borderId="6" xfId="0" applyNumberFormat="1" applyFont="1" applyFill="1" applyBorder="1" applyAlignment="1">
      <alignment horizontal="left"/>
    </xf>
    <xf numFmtId="165" fontId="6" fillId="7" borderId="12" xfId="0" applyNumberFormat="1" applyFont="1" applyFill="1" applyBorder="1" applyAlignment="1">
      <alignment horizontal="left"/>
    </xf>
    <xf numFmtId="0" fontId="6" fillId="7" borderId="21" xfId="0" applyFont="1" applyFill="1" applyBorder="1"/>
    <xf numFmtId="165" fontId="6" fillId="7" borderId="15" xfId="0" applyNumberFormat="1" applyFont="1" applyFill="1" applyBorder="1"/>
    <xf numFmtId="0" fontId="6" fillId="7" borderId="4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left"/>
    </xf>
    <xf numFmtId="2" fontId="9" fillId="7" borderId="2" xfId="0" applyNumberFormat="1" applyFont="1" applyFill="1" applyBorder="1" applyAlignment="1">
      <alignment horizontal="left"/>
    </xf>
    <xf numFmtId="0" fontId="6" fillId="7" borderId="2" xfId="0" applyFont="1" applyFill="1" applyBorder="1"/>
    <xf numFmtId="0" fontId="6" fillId="7" borderId="2" xfId="0" applyFont="1" applyFill="1" applyBorder="1" applyAlignment="1">
      <alignment horizontal="right"/>
    </xf>
    <xf numFmtId="166" fontId="6" fillId="7" borderId="2" xfId="0" applyNumberFormat="1" applyFont="1" applyFill="1" applyBorder="1" applyAlignment="1">
      <alignment horizontal="left"/>
    </xf>
    <xf numFmtId="165" fontId="6" fillId="7" borderId="13" xfId="0" applyNumberFormat="1" applyFont="1" applyFill="1" applyBorder="1" applyAlignment="1">
      <alignment horizontal="left"/>
    </xf>
    <xf numFmtId="0" fontId="6" fillId="7" borderId="22" xfId="0" applyFont="1" applyFill="1" applyBorder="1"/>
    <xf numFmtId="0" fontId="6" fillId="7" borderId="16" xfId="0" applyFont="1" applyFill="1" applyBorder="1"/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right"/>
    </xf>
    <xf numFmtId="0" fontId="6" fillId="4" borderId="6" xfId="0" applyFont="1" applyFill="1" applyBorder="1" applyAlignment="1">
      <alignment horizontal="center"/>
    </xf>
    <xf numFmtId="2" fontId="6" fillId="4" borderId="6" xfId="0" applyNumberFormat="1" applyFont="1" applyFill="1" applyBorder="1" applyAlignment="1">
      <alignment horizontal="left"/>
    </xf>
    <xf numFmtId="165" fontId="6" fillId="4" borderId="12" xfId="0" applyNumberFormat="1" applyFont="1" applyFill="1" applyBorder="1" applyAlignment="1">
      <alignment horizontal="left"/>
    </xf>
    <xf numFmtId="0" fontId="6" fillId="4" borderId="21" xfId="0" applyFont="1" applyFill="1" applyBorder="1"/>
    <xf numFmtId="0" fontId="7" fillId="4" borderId="17" xfId="0" applyFont="1" applyFill="1" applyBorder="1"/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7"/>
  <sheetViews>
    <sheetView tabSelected="1" topLeftCell="A4" workbookViewId="0">
      <selection activeCell="N10" sqref="N10"/>
    </sheetView>
  </sheetViews>
  <sheetFormatPr defaultRowHeight="12.75" x14ac:dyDescent="0.2"/>
  <cols>
    <col min="1" max="1" width="3.28515625" style="5" customWidth="1"/>
    <col min="2" max="2" width="14.42578125" style="1" customWidth="1"/>
    <col min="3" max="3" width="14.85546875" customWidth="1"/>
    <col min="4" max="4" width="10.7109375" customWidth="1"/>
    <col min="5" max="5" width="9.140625" hidden="1" customWidth="1"/>
    <col min="6" max="6" width="9.140625" style="2" hidden="1" customWidth="1"/>
    <col min="7" max="7" width="10.42578125" hidden="1" customWidth="1"/>
    <col min="8" max="8" width="9.85546875" customWidth="1"/>
    <col min="9" max="9" width="13.85546875" customWidth="1"/>
    <col min="10" max="10" width="17.5703125" customWidth="1"/>
    <col min="11" max="11" width="9.85546875" style="4" customWidth="1"/>
    <col min="12" max="12" width="10.7109375" style="4" customWidth="1"/>
    <col min="13" max="13" width="13.140625" customWidth="1"/>
    <col min="14" max="14" width="16.140625" style="1" customWidth="1"/>
    <col min="15" max="15" width="9" hidden="1" customWidth="1"/>
    <col min="16" max="16" width="18" customWidth="1"/>
    <col min="17" max="17" width="14.28515625" customWidth="1"/>
    <col min="18" max="18" width="20.5703125" customWidth="1"/>
  </cols>
  <sheetData>
    <row r="1" spans="1:18" x14ac:dyDescent="0.2">
      <c r="A1" s="9"/>
      <c r="B1" s="9"/>
      <c r="C1" s="10"/>
      <c r="D1" s="10"/>
      <c r="E1" s="11"/>
      <c r="F1" s="12"/>
      <c r="G1" s="11"/>
      <c r="H1" s="11"/>
      <c r="I1" s="11"/>
      <c r="J1" s="11"/>
      <c r="K1" s="13"/>
      <c r="L1" s="13"/>
      <c r="M1" s="11"/>
      <c r="N1" s="9"/>
      <c r="O1" s="11"/>
      <c r="P1" s="11"/>
      <c r="Q1" s="11"/>
    </row>
    <row r="2" spans="1:18" ht="15.75" x14ac:dyDescent="0.25">
      <c r="A2" s="9"/>
      <c r="B2" s="9"/>
      <c r="C2" s="27" t="s">
        <v>36</v>
      </c>
      <c r="D2" s="27"/>
      <c r="E2" s="27"/>
      <c r="F2" s="28"/>
      <c r="G2" s="28"/>
      <c r="H2" s="27"/>
      <c r="I2" s="27"/>
      <c r="J2" s="27"/>
      <c r="K2" s="28"/>
      <c r="L2" s="28"/>
      <c r="M2" s="29"/>
      <c r="N2" s="9"/>
      <c r="O2" s="11"/>
      <c r="P2" s="11"/>
      <c r="Q2" s="11"/>
    </row>
    <row r="3" spans="1:18" ht="18.75" customHeight="1" thickBot="1" x14ac:dyDescent="0.25">
      <c r="A3" s="9"/>
      <c r="B3" s="9"/>
      <c r="C3" s="11"/>
      <c r="D3" s="11"/>
      <c r="E3" s="11"/>
      <c r="F3" s="12"/>
      <c r="G3" s="11"/>
      <c r="H3" s="11"/>
      <c r="I3" s="11"/>
      <c r="J3" s="11"/>
      <c r="K3" s="13"/>
      <c r="L3" s="13"/>
      <c r="M3" s="11"/>
      <c r="N3" s="9"/>
      <c r="O3" s="11"/>
      <c r="P3" s="11"/>
      <c r="Q3" s="11"/>
    </row>
    <row r="4" spans="1:18" s="7" customFormat="1" ht="90.75" customHeight="1" thickBot="1" x14ac:dyDescent="0.25">
      <c r="A4" s="24" t="s">
        <v>1</v>
      </c>
      <c r="B4" s="14" t="s">
        <v>2</v>
      </c>
      <c r="C4" s="14" t="s">
        <v>3</v>
      </c>
      <c r="D4" s="14" t="s">
        <v>4</v>
      </c>
      <c r="E4" s="14"/>
      <c r="F4" s="14"/>
      <c r="G4" s="14"/>
      <c r="H4" s="14" t="s">
        <v>13</v>
      </c>
      <c r="I4" s="14" t="s">
        <v>28</v>
      </c>
      <c r="J4" s="14" t="s">
        <v>29</v>
      </c>
      <c r="K4" s="15" t="s">
        <v>5</v>
      </c>
      <c r="L4" s="15" t="s">
        <v>6</v>
      </c>
      <c r="M4" s="15" t="s">
        <v>14</v>
      </c>
      <c r="N4" s="14" t="s">
        <v>32</v>
      </c>
      <c r="O4" s="14"/>
      <c r="P4" s="16" t="s">
        <v>33</v>
      </c>
      <c r="Q4" s="17" t="s">
        <v>34</v>
      </c>
    </row>
    <row r="5" spans="1:18" s="1" customFormat="1" ht="13.5" thickBot="1" x14ac:dyDescent="0.25">
      <c r="A5" s="50">
        <v>1</v>
      </c>
      <c r="B5" s="51" t="s">
        <v>27</v>
      </c>
      <c r="C5" s="51" t="s">
        <v>7</v>
      </c>
      <c r="D5" s="51">
        <v>2</v>
      </c>
      <c r="E5" s="52"/>
      <c r="F5" s="52"/>
      <c r="G5" s="52"/>
      <c r="H5" s="51">
        <v>51.82</v>
      </c>
      <c r="I5" s="51">
        <v>9.86</v>
      </c>
      <c r="J5" s="51">
        <v>14.4</v>
      </c>
      <c r="K5" s="51">
        <f t="shared" ref="K5:K15" si="0">H5+I5</f>
        <v>61.68</v>
      </c>
      <c r="L5" s="51" t="s">
        <v>12</v>
      </c>
      <c r="M5" s="51">
        <f>K5+J5</f>
        <v>76.08</v>
      </c>
      <c r="N5" s="53">
        <v>46789</v>
      </c>
      <c r="O5" s="54">
        <f>N5/M5</f>
        <v>614.99737118822293</v>
      </c>
      <c r="P5" s="55" t="s">
        <v>30</v>
      </c>
      <c r="Q5" s="48" t="s">
        <v>35</v>
      </c>
      <c r="R5" s="9"/>
    </row>
    <row r="6" spans="1:18" x14ac:dyDescent="0.2">
      <c r="A6" s="85">
        <v>2</v>
      </c>
      <c r="B6" s="86" t="s">
        <v>16</v>
      </c>
      <c r="C6" s="87" t="s">
        <v>8</v>
      </c>
      <c r="D6" s="86">
        <v>1</v>
      </c>
      <c r="E6" s="88"/>
      <c r="F6" s="89"/>
      <c r="G6" s="88"/>
      <c r="H6" s="86">
        <v>32.51</v>
      </c>
      <c r="I6" s="86">
        <v>5.53</v>
      </c>
      <c r="J6" s="88"/>
      <c r="K6" s="87">
        <f t="shared" si="0"/>
        <v>38.04</v>
      </c>
      <c r="L6" s="86" t="s">
        <v>12</v>
      </c>
      <c r="M6" s="86"/>
      <c r="N6" s="90">
        <v>31003</v>
      </c>
      <c r="O6" s="91">
        <f>N6/K6</f>
        <v>815.01051524710829</v>
      </c>
      <c r="P6" s="92"/>
      <c r="Q6" s="93"/>
      <c r="R6" s="11"/>
    </row>
    <row r="7" spans="1:18" ht="13.5" thickBot="1" x14ac:dyDescent="0.25">
      <c r="A7" s="94">
        <v>3</v>
      </c>
      <c r="B7" s="95" t="s">
        <v>17</v>
      </c>
      <c r="C7" s="96" t="s">
        <v>8</v>
      </c>
      <c r="D7" s="95">
        <v>2</v>
      </c>
      <c r="E7" s="97"/>
      <c r="F7" s="98"/>
      <c r="G7" s="97"/>
      <c r="H7" s="95">
        <v>49.58</v>
      </c>
      <c r="I7" s="95">
        <v>8.7799999999999994</v>
      </c>
      <c r="J7" s="97"/>
      <c r="K7" s="96">
        <f t="shared" si="0"/>
        <v>58.36</v>
      </c>
      <c r="L7" s="95" t="s">
        <v>15</v>
      </c>
      <c r="M7" s="95"/>
      <c r="N7" s="99">
        <v>53399</v>
      </c>
      <c r="O7" s="100">
        <f>N7/K7</f>
        <v>914.9931459904044</v>
      </c>
      <c r="P7" s="101"/>
      <c r="Q7" s="102"/>
      <c r="R7" s="11"/>
    </row>
    <row r="8" spans="1:18" s="8" customFormat="1" ht="13.5" thickBot="1" x14ac:dyDescent="0.25">
      <c r="A8" s="67">
        <v>4</v>
      </c>
      <c r="B8" s="68" t="s">
        <v>18</v>
      </c>
      <c r="C8" s="69" t="s">
        <v>9</v>
      </c>
      <c r="D8" s="68">
        <v>1</v>
      </c>
      <c r="E8" s="70"/>
      <c r="F8" s="71"/>
      <c r="G8" s="70"/>
      <c r="H8" s="68">
        <v>32.51</v>
      </c>
      <c r="I8" s="68">
        <v>5.62</v>
      </c>
      <c r="J8" s="70"/>
      <c r="K8" s="68">
        <f t="shared" si="0"/>
        <v>38.129999999999995</v>
      </c>
      <c r="L8" s="68" t="s">
        <v>12</v>
      </c>
      <c r="M8" s="68"/>
      <c r="N8" s="72">
        <v>22400</v>
      </c>
      <c r="O8" s="73"/>
      <c r="P8" s="74"/>
      <c r="Q8" s="75" t="s">
        <v>37</v>
      </c>
      <c r="R8" s="49"/>
    </row>
    <row r="9" spans="1:18" ht="14.25" customHeight="1" thickBot="1" x14ac:dyDescent="0.25">
      <c r="A9" s="76">
        <v>5</v>
      </c>
      <c r="B9" s="77" t="s">
        <v>19</v>
      </c>
      <c r="C9" s="78" t="s">
        <v>9</v>
      </c>
      <c r="D9" s="77">
        <v>2</v>
      </c>
      <c r="E9" s="79"/>
      <c r="F9" s="79"/>
      <c r="G9" s="80"/>
      <c r="H9" s="77">
        <v>49.58</v>
      </c>
      <c r="I9" s="77">
        <v>9.1</v>
      </c>
      <c r="J9" s="80"/>
      <c r="K9" s="81">
        <f t="shared" si="0"/>
        <v>58.68</v>
      </c>
      <c r="L9" s="77" t="s">
        <v>15</v>
      </c>
      <c r="M9" s="77"/>
      <c r="N9" s="72">
        <v>57506</v>
      </c>
      <c r="O9" s="82">
        <f>N9/K9</f>
        <v>979.99318336741646</v>
      </c>
      <c r="P9" s="83"/>
      <c r="Q9" s="84"/>
      <c r="R9" s="11"/>
    </row>
    <row r="10" spans="1:18" ht="14.25" customHeight="1" x14ac:dyDescent="0.2">
      <c r="A10" s="103">
        <v>6</v>
      </c>
      <c r="B10" s="104" t="s">
        <v>20</v>
      </c>
      <c r="C10" s="104" t="s">
        <v>10</v>
      </c>
      <c r="D10" s="104">
        <v>2</v>
      </c>
      <c r="E10" s="105"/>
      <c r="F10" s="105"/>
      <c r="G10" s="106"/>
      <c r="H10" s="104">
        <v>49.58</v>
      </c>
      <c r="I10" s="104">
        <v>8.44</v>
      </c>
      <c r="J10" s="106"/>
      <c r="K10" s="107">
        <f t="shared" si="0"/>
        <v>58.019999999999996</v>
      </c>
      <c r="L10" s="104" t="s">
        <v>12</v>
      </c>
      <c r="M10" s="104"/>
      <c r="N10" s="35">
        <v>51200</v>
      </c>
      <c r="O10" s="108"/>
      <c r="P10" s="109"/>
      <c r="Q10" s="110" t="s">
        <v>37</v>
      </c>
      <c r="R10" s="11"/>
    </row>
    <row r="11" spans="1:18" ht="14.25" customHeight="1" x14ac:dyDescent="0.2">
      <c r="A11" s="25">
        <v>7</v>
      </c>
      <c r="B11" s="18" t="s">
        <v>21</v>
      </c>
      <c r="C11" s="18" t="s">
        <v>10</v>
      </c>
      <c r="D11" s="18">
        <v>2</v>
      </c>
      <c r="E11" s="19" t="s">
        <v>0</v>
      </c>
      <c r="F11" s="19">
        <v>5.05</v>
      </c>
      <c r="G11" s="20" t="e">
        <f>#REF!*12%</f>
        <v>#REF!</v>
      </c>
      <c r="H11" s="18">
        <v>49.58</v>
      </c>
      <c r="I11" s="18">
        <v>8.9499999999999993</v>
      </c>
      <c r="J11" s="20"/>
      <c r="K11" s="21">
        <f t="shared" si="0"/>
        <v>58.53</v>
      </c>
      <c r="L11" s="18" t="s">
        <v>15</v>
      </c>
      <c r="M11" s="18"/>
      <c r="N11" s="26"/>
      <c r="O11" s="22"/>
      <c r="P11" s="23"/>
      <c r="Q11" s="48" t="s">
        <v>35</v>
      </c>
      <c r="R11" s="11"/>
    </row>
    <row r="12" spans="1:18" ht="14.25" customHeight="1" x14ac:dyDescent="0.2">
      <c r="A12" s="30">
        <v>8</v>
      </c>
      <c r="B12" s="31" t="s">
        <v>22</v>
      </c>
      <c r="C12" s="31" t="s">
        <v>10</v>
      </c>
      <c r="D12" s="31">
        <v>3</v>
      </c>
      <c r="E12" s="32" t="s">
        <v>0</v>
      </c>
      <c r="F12" s="32">
        <v>5.05</v>
      </c>
      <c r="G12" s="33" t="e">
        <f>#REF!*12%</f>
        <v>#REF!</v>
      </c>
      <c r="H12" s="31">
        <v>73.03</v>
      </c>
      <c r="I12" s="31">
        <v>13.06</v>
      </c>
      <c r="J12" s="33"/>
      <c r="K12" s="34">
        <f t="shared" si="0"/>
        <v>86.09</v>
      </c>
      <c r="L12" s="31" t="s">
        <v>15</v>
      </c>
      <c r="M12" s="31"/>
      <c r="N12" s="35">
        <v>90395</v>
      </c>
      <c r="O12" s="36">
        <f>N12/K12</f>
        <v>1050.0058078754791</v>
      </c>
      <c r="P12" s="37"/>
      <c r="Q12" s="38"/>
      <c r="R12" s="11"/>
    </row>
    <row r="13" spans="1:18" s="6" customFormat="1" x14ac:dyDescent="0.2">
      <c r="A13" s="56">
        <v>9</v>
      </c>
      <c r="B13" s="57" t="s">
        <v>23</v>
      </c>
      <c r="C13" s="57" t="s">
        <v>10</v>
      </c>
      <c r="D13" s="57">
        <v>2</v>
      </c>
      <c r="E13" s="58"/>
      <c r="F13" s="59"/>
      <c r="G13" s="58"/>
      <c r="H13" s="57">
        <v>49.58</v>
      </c>
      <c r="I13" s="57">
        <v>9.1</v>
      </c>
      <c r="J13" s="58"/>
      <c r="K13" s="60">
        <f t="shared" si="0"/>
        <v>58.68</v>
      </c>
      <c r="L13" s="57" t="s">
        <v>12</v>
      </c>
      <c r="M13" s="57"/>
      <c r="N13" s="61">
        <v>47531</v>
      </c>
      <c r="O13" s="62">
        <v>35208</v>
      </c>
      <c r="P13" s="39"/>
      <c r="Q13" s="63"/>
      <c r="R13" s="47"/>
    </row>
    <row r="14" spans="1:18" ht="32.25" customHeight="1" x14ac:dyDescent="0.2">
      <c r="A14" s="64">
        <v>10</v>
      </c>
      <c r="B14" s="40" t="s">
        <v>24</v>
      </c>
      <c r="C14" s="41" t="s">
        <v>11</v>
      </c>
      <c r="D14" s="42">
        <v>0.66666666666666663</v>
      </c>
      <c r="E14" s="43"/>
      <c r="F14" s="44"/>
      <c r="G14" s="43"/>
      <c r="H14" s="40">
        <v>55.93</v>
      </c>
      <c r="I14" s="40">
        <v>10.65</v>
      </c>
      <c r="J14" s="40">
        <v>23.82</v>
      </c>
      <c r="K14" s="41">
        <f>H14+I14</f>
        <v>66.58</v>
      </c>
      <c r="L14" s="40" t="s">
        <v>12</v>
      </c>
      <c r="M14" s="45">
        <f>K14+J14</f>
        <v>90.4</v>
      </c>
      <c r="N14" s="46">
        <v>79896</v>
      </c>
      <c r="O14" s="65">
        <f>N14/M14</f>
        <v>883.80530973451323</v>
      </c>
      <c r="P14" s="66" t="s">
        <v>31</v>
      </c>
      <c r="Q14" s="43"/>
      <c r="R14" s="11"/>
    </row>
    <row r="15" spans="1:18" ht="25.5" x14ac:dyDescent="0.2">
      <c r="A15" s="64">
        <v>11</v>
      </c>
      <c r="B15" s="40" t="s">
        <v>25</v>
      </c>
      <c r="C15" s="41" t="s">
        <v>11</v>
      </c>
      <c r="D15" s="42">
        <v>0.66666666666666663</v>
      </c>
      <c r="E15" s="43"/>
      <c r="F15" s="44"/>
      <c r="G15" s="43"/>
      <c r="H15" s="40">
        <v>55.79</v>
      </c>
      <c r="I15" s="40">
        <v>10.92</v>
      </c>
      <c r="J15" s="40">
        <v>22.72</v>
      </c>
      <c r="K15" s="41">
        <f t="shared" si="0"/>
        <v>66.709999999999994</v>
      </c>
      <c r="L15" s="40" t="s">
        <v>15</v>
      </c>
      <c r="M15" s="45">
        <f>K15+J15</f>
        <v>89.429999999999993</v>
      </c>
      <c r="N15" s="46">
        <v>86723</v>
      </c>
      <c r="O15" s="65">
        <f>N15/M15</f>
        <v>969.7305154869731</v>
      </c>
      <c r="P15" s="66" t="s">
        <v>31</v>
      </c>
      <c r="Q15" s="43"/>
      <c r="R15" s="11"/>
    </row>
    <row r="16" spans="1:18" ht="29.25" customHeight="1" x14ac:dyDescent="0.2">
      <c r="A16" s="64">
        <v>12</v>
      </c>
      <c r="B16" s="40" t="s">
        <v>26</v>
      </c>
      <c r="C16" s="41" t="s">
        <v>11</v>
      </c>
      <c r="D16" s="40">
        <v>1</v>
      </c>
      <c r="E16" s="44" t="s">
        <v>0</v>
      </c>
      <c r="F16" s="44">
        <v>8.23</v>
      </c>
      <c r="G16" s="64" t="e">
        <f>#REF!*12%</f>
        <v>#REF!</v>
      </c>
      <c r="H16" s="40">
        <v>32.450000000000003</v>
      </c>
      <c r="I16" s="40">
        <v>7.26</v>
      </c>
      <c r="J16" s="40">
        <v>20.77</v>
      </c>
      <c r="K16" s="45">
        <f>H16+I16</f>
        <v>39.71</v>
      </c>
      <c r="L16" s="40" t="s">
        <v>12</v>
      </c>
      <c r="M16" s="45">
        <f>K16+J16</f>
        <v>60.480000000000004</v>
      </c>
      <c r="N16" s="46">
        <v>45667</v>
      </c>
      <c r="O16" s="65">
        <f>N16/M16</f>
        <v>755.07605820105812</v>
      </c>
      <c r="P16" s="66" t="s">
        <v>31</v>
      </c>
      <c r="Q16" s="43"/>
      <c r="R16" s="11"/>
    </row>
    <row r="17" spans="11:12" ht="15.75" x14ac:dyDescent="0.25">
      <c r="K17" s="3"/>
      <c r="L17" s="3"/>
    </row>
  </sheetData>
  <phoneticPr fontId="1" type="noConversion"/>
  <pageMargins left="0.21" right="0.2" top="1" bottom="1" header="0.5" footer="0.5"/>
  <pageSetup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Mega Properties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2013-08-12T08:55:00Z</cp:lastPrinted>
  <dcterms:created xsi:type="dcterms:W3CDTF">2006-08-17T13:38:54Z</dcterms:created>
  <dcterms:modified xsi:type="dcterms:W3CDTF">2014-02-17T14:58:56Z</dcterms:modified>
</cp:coreProperties>
</file>