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65371" windowWidth="13935" windowHeight="11640" activeTab="0"/>
  </bookViews>
  <sheets>
    <sheet name="Pricelist ARTUR, SAINT VLAS" sheetId="1" r:id="rId1"/>
  </sheets>
  <definedNames/>
  <calcPr fullCalcOnLoad="1"/>
</workbook>
</file>

<file path=xl/sharedStrings.xml><?xml version="1.0" encoding="utf-8"?>
<sst xmlns="http://schemas.openxmlformats.org/spreadsheetml/2006/main" count="378" uniqueCount="178">
  <si>
    <t>A21</t>
  </si>
  <si>
    <t>A22</t>
  </si>
  <si>
    <t>A42</t>
  </si>
  <si>
    <t>B21</t>
  </si>
  <si>
    <t>B31</t>
  </si>
  <si>
    <t>B32</t>
  </si>
  <si>
    <t>B41</t>
  </si>
  <si>
    <t>B42</t>
  </si>
  <si>
    <t>C21</t>
  </si>
  <si>
    <t>C22</t>
  </si>
  <si>
    <t>C23</t>
  </si>
  <si>
    <t>C31</t>
  </si>
  <si>
    <t>C32</t>
  </si>
  <si>
    <t>C33</t>
  </si>
  <si>
    <t>C41</t>
  </si>
  <si>
    <t>C42</t>
  </si>
  <si>
    <t>C43</t>
  </si>
  <si>
    <t>A11</t>
  </si>
  <si>
    <t>A12</t>
  </si>
  <si>
    <t>A23</t>
  </si>
  <si>
    <t>A31</t>
  </si>
  <si>
    <t>A43</t>
  </si>
  <si>
    <t>B12M</t>
  </si>
  <si>
    <t>B33</t>
  </si>
  <si>
    <t>B43</t>
  </si>
  <si>
    <t>C12</t>
  </si>
  <si>
    <t>C13</t>
  </si>
  <si>
    <t>C52M</t>
  </si>
  <si>
    <t>C53</t>
  </si>
  <si>
    <t>F1+F3
кв.м.</t>
  </si>
  <si>
    <t>F3 
кв.м.</t>
  </si>
  <si>
    <t>F1 
кв.м.</t>
  </si>
  <si>
    <t>Цена в евро</t>
  </si>
  <si>
    <t>A13</t>
  </si>
  <si>
    <t>A24</t>
  </si>
  <si>
    <t>C24</t>
  </si>
  <si>
    <t>C51M</t>
  </si>
  <si>
    <t>B13</t>
  </si>
  <si>
    <t>A14</t>
  </si>
  <si>
    <t>A15</t>
  </si>
  <si>
    <t>A16</t>
  </si>
  <si>
    <t>A17</t>
  </si>
  <si>
    <t>A18</t>
  </si>
  <si>
    <t>A19</t>
  </si>
  <si>
    <t>A25</t>
  </si>
  <si>
    <t>A26</t>
  </si>
  <si>
    <t>A27</t>
  </si>
  <si>
    <t>A28</t>
  </si>
  <si>
    <t>A29</t>
  </si>
  <si>
    <r>
      <rPr>
        <b/>
        <sz val="10"/>
        <color indexed="53"/>
        <rFont val="Arial"/>
        <family val="2"/>
      </rPr>
      <t xml:space="preserve">ВХОД </t>
    </r>
    <r>
      <rPr>
        <b/>
        <sz val="11"/>
        <color indexed="53"/>
        <rFont val="Arial"/>
        <family val="2"/>
      </rPr>
      <t>A-1</t>
    </r>
  </si>
  <si>
    <r>
      <rPr>
        <b/>
        <sz val="10"/>
        <color indexed="53"/>
        <rFont val="Arial"/>
        <family val="2"/>
      </rPr>
      <t xml:space="preserve">ВХОД </t>
    </r>
    <r>
      <rPr>
        <b/>
        <sz val="11"/>
        <color indexed="53"/>
        <rFont val="Arial"/>
        <family val="2"/>
      </rPr>
      <t>A-2</t>
    </r>
  </si>
  <si>
    <t>A32M</t>
  </si>
  <si>
    <t>A33M</t>
  </si>
  <si>
    <t>A34</t>
  </si>
  <si>
    <t>A35</t>
  </si>
  <si>
    <t>A36</t>
  </si>
  <si>
    <t>A37</t>
  </si>
  <si>
    <t>A38</t>
  </si>
  <si>
    <t>A41M</t>
  </si>
  <si>
    <t>A46</t>
  </si>
  <si>
    <t>A44M</t>
  </si>
  <si>
    <t>A45M</t>
  </si>
  <si>
    <t>B11M</t>
  </si>
  <si>
    <t>B51M</t>
  </si>
  <si>
    <t>B52</t>
  </si>
  <si>
    <t>B53M</t>
  </si>
  <si>
    <t>B54</t>
  </si>
  <si>
    <t>C14</t>
  </si>
  <si>
    <t>C15</t>
  </si>
  <si>
    <t>C16</t>
  </si>
  <si>
    <t>C17</t>
  </si>
  <si>
    <t>C18</t>
  </si>
  <si>
    <t>C25</t>
  </si>
  <si>
    <t>C26</t>
  </si>
  <si>
    <t>C27</t>
  </si>
  <si>
    <t>C28</t>
  </si>
  <si>
    <t>C34</t>
  </si>
  <si>
    <t>C35</t>
  </si>
  <si>
    <t>C36</t>
  </si>
  <si>
    <t>C37</t>
  </si>
  <si>
    <t>C38</t>
  </si>
  <si>
    <t>C44</t>
  </si>
  <si>
    <t>C45</t>
  </si>
  <si>
    <t>C46</t>
  </si>
  <si>
    <t>C47</t>
  </si>
  <si>
    <t>C48</t>
  </si>
  <si>
    <t>C54M</t>
  </si>
  <si>
    <t>C55M</t>
  </si>
  <si>
    <t>C56</t>
  </si>
  <si>
    <t xml:space="preserve">Ап. № </t>
  </si>
  <si>
    <t>D11</t>
  </si>
  <si>
    <t>D12</t>
  </si>
  <si>
    <t>D13</t>
  </si>
  <si>
    <t>D14</t>
  </si>
  <si>
    <t>D15</t>
  </si>
  <si>
    <t>D16</t>
  </si>
  <si>
    <t>D17</t>
  </si>
  <si>
    <t>D21</t>
  </si>
  <si>
    <t>D22</t>
  </si>
  <si>
    <t>D23</t>
  </si>
  <si>
    <t>D24</t>
  </si>
  <si>
    <t>D25</t>
  </si>
  <si>
    <t>D26</t>
  </si>
  <si>
    <t>D27</t>
  </si>
  <si>
    <t>D31</t>
  </si>
  <si>
    <t>D32</t>
  </si>
  <si>
    <t>D33</t>
  </si>
  <si>
    <t>D34</t>
  </si>
  <si>
    <t>D35</t>
  </si>
  <si>
    <t>D36</t>
  </si>
  <si>
    <t>D37</t>
  </si>
  <si>
    <t>D41</t>
  </si>
  <si>
    <t>D42</t>
  </si>
  <si>
    <t>D43</t>
  </si>
  <si>
    <t>D44</t>
  </si>
  <si>
    <t>D45</t>
  </si>
  <si>
    <t>D46</t>
  </si>
  <si>
    <t>D47</t>
  </si>
  <si>
    <t>D51M</t>
  </si>
  <si>
    <t>D52M</t>
  </si>
  <si>
    <t>D53</t>
  </si>
  <si>
    <t>D54M</t>
  </si>
  <si>
    <t>D55M</t>
  </si>
  <si>
    <t>D56</t>
  </si>
  <si>
    <r>
      <rPr>
        <b/>
        <sz val="10"/>
        <color indexed="53"/>
        <rFont val="Arial"/>
        <family val="2"/>
      </rPr>
      <t xml:space="preserve">ВХОД </t>
    </r>
    <r>
      <rPr>
        <b/>
        <sz val="11"/>
        <color indexed="53"/>
        <rFont val="Arial"/>
        <family val="2"/>
      </rPr>
      <t>B</t>
    </r>
  </si>
  <si>
    <t>C11</t>
  </si>
  <si>
    <r>
      <t xml:space="preserve">ВХОД </t>
    </r>
    <r>
      <rPr>
        <b/>
        <sz val="11"/>
        <color indexed="53"/>
        <rFont val="Arial"/>
        <family val="2"/>
      </rPr>
      <t>C</t>
    </r>
  </si>
  <si>
    <r>
      <t xml:space="preserve">ВХОД </t>
    </r>
    <r>
      <rPr>
        <b/>
        <sz val="11"/>
        <color indexed="53"/>
        <rFont val="Arial"/>
        <family val="2"/>
      </rPr>
      <t>D</t>
    </r>
  </si>
  <si>
    <t xml:space="preserve">Таблица застроенной площади объектов, идеальных частей в курортном жилом здании: </t>
  </si>
  <si>
    <t>КОМПЛЕКС "АРТУР" - г. Святой Влас</t>
  </si>
  <si>
    <t>Описание апартамента</t>
  </si>
  <si>
    <t>Этаж</t>
  </si>
  <si>
    <t>Общие части</t>
  </si>
  <si>
    <t>Жил.
Площадь</t>
  </si>
  <si>
    <t>Общая площадь</t>
  </si>
  <si>
    <t>Терраса
кв.м.</t>
  </si>
  <si>
    <t>эт.1</t>
  </si>
  <si>
    <t>эт.2</t>
  </si>
  <si>
    <t>эт.3</t>
  </si>
  <si>
    <t>эт.4</t>
  </si>
  <si>
    <t>эт.5</t>
  </si>
  <si>
    <t>Проданные апартаменты</t>
  </si>
  <si>
    <t>Апартаменты на продажу</t>
  </si>
  <si>
    <t>Студия - комната с кухонным углом, ванная комната, коридор, терраса</t>
  </si>
  <si>
    <t>1 спальня, гостиная с кухонным углом, 1 ванная комната, коридор, терраса, с видом на бассейн</t>
  </si>
  <si>
    <t>1 спальня, гостиная с кухонным углом, 1 ванная комната, коридор, терраса</t>
  </si>
  <si>
    <t>4 спальни, гостиная, кухня, 3 ванные комнаты, 2 коридора, 4 террасы, с видом на бассейн</t>
  </si>
  <si>
    <t>2 спальни, гостиная с кухонным углом, 2 ванные комнаты, 2 коридора, 2 террасы</t>
  </si>
  <si>
    <t>4 спальни, гостиная, кухня, 3 ванные комнаты, 2 коридора, 3 террасы, с видом на бассейн</t>
  </si>
  <si>
    <t>2 спальни, гостиная с кухонным углом, 2 ванные комнаты, коридор, терраса</t>
  </si>
  <si>
    <t>2 спальни, гостиная с кухонным углом, 2 ванные комнаты, коридор, терраса, с видом на бассейн</t>
  </si>
  <si>
    <t>3 спальни, гостиная с кухонным углом, 2 ванные комнаты, коридор, 2 террасы, с видом на бассейн</t>
  </si>
  <si>
    <t>Студия - комната с кухонным углом, ванная комната, терраса</t>
  </si>
  <si>
    <t>3 спальни, гостиная с кухонным углом, 3 ванные комнаты, 3 коридорa, 3 террасы, с видом на бассейн</t>
  </si>
  <si>
    <t>3 спальни, гостиная с кухонным углом, 3 ванные комнаты, коридор, 4 террасы, с видом на бассейн</t>
  </si>
  <si>
    <t>2 спальни, гостиная с кухонным углом, 3 ванные комнаты, коридор, 2 терраси</t>
  </si>
  <si>
    <r>
      <t>1 спальня, гостиная с кухонным углом, 2 ванные комнаты, коридор, терраса</t>
    </r>
    <r>
      <rPr>
        <sz val="10"/>
        <color indexed="17"/>
        <rFont val="Arial"/>
        <family val="2"/>
      </rPr>
      <t>,</t>
    </r>
    <r>
      <rPr>
        <sz val="10"/>
        <rFont val="Arial"/>
        <family val="2"/>
      </rPr>
      <t xml:space="preserve"> с видом на бассейн</t>
    </r>
  </si>
  <si>
    <t>2 спальни, гостиная с кухонным углом, 3 ван.комнаты, коридор, гардеробная, 2 террасы, с видом на бассейн</t>
  </si>
  <si>
    <t>2 спальни, гостиная с кухонным углом, 2 ванные комнаты, коридор, 2 террасы</t>
  </si>
  <si>
    <t>2 спальни, гостиная с кухонным углом, 2 ванные комнаты, коридор, 2 террасы, с видом на бассейн</t>
  </si>
  <si>
    <t>2 спальни,гостиная с кухонным углом, 2 ванные комнаты, коридор, 2 террасы</t>
  </si>
  <si>
    <t>3 спальни, гостиная с кухонным углом, 2 ванные комнаты, 2 коридора, 2 террасы</t>
  </si>
  <si>
    <t>3 спальни, гостиная с кухонным углом, 2 ванные комнаты, 2 коридора, 3 террасы</t>
  </si>
  <si>
    <t>2 спальни,гостиная с кухонным углом, 2 ванные комнаты, коридор, терраса</t>
  </si>
  <si>
    <t>3 спальни, гостиная с кухонным углом, 3 ванные комнаты, коридор, 3 террасы</t>
  </si>
  <si>
    <t>2 спальни, гостиная с кухонным углом, 1 ванная комната, 2 коридора, 2 террасы</t>
  </si>
  <si>
    <t>2 спальни, гостиная с кухонным углом, 2 ванная комната, 2 коридора, терраса</t>
  </si>
  <si>
    <t>2 спальни, гостиная с кухонным углом, 2 ванные комнаты, 2 коридора, гардеробная, 2 террасы</t>
  </si>
  <si>
    <t>1 спальня, гостиная с кухонным углом, 1 ванные комнаты, коридор, терраса</t>
  </si>
  <si>
    <t>3 спальни, гостиная с кухонным углом, 2 ванные комнаты, коридор, 2 террасы</t>
  </si>
  <si>
    <t>3 спальни, гостиная с кухонным углом, 2 ванные комнаты, 3 коридора, 2 террасы</t>
  </si>
  <si>
    <t>2 спальни, гостиная с кухонным углом, 2 ванные комнаты, коридор, гардеробная, терраса</t>
  </si>
  <si>
    <t>ЗДАНИЕ-"1"</t>
  </si>
  <si>
    <t>ЗДАНИЕ-"2"</t>
  </si>
  <si>
    <t>Цена за квадратный метр - пентхаусы:</t>
  </si>
  <si>
    <t>Базовая цена за квадратный метр - апартаменты:</t>
  </si>
  <si>
    <t>3 спальни, гостиная с кухонным углом, 3 ванные комнаты, 2 коридора, 2 террасы, с видом на бассейн</t>
  </si>
  <si>
    <t>2 спальни, гостиная с кухонным углом, кабинет, 3 ванные комнаты, коридор, 3 террасы, с видом на бассейн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</si>
</sst>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.00\ [$€-1]_-;\-* #,##0.00\ [$€-1]_-;_-* &quot;-&quot;??\ [$€-1]_-;_-@_-"/>
    <numFmt numFmtId="181" formatCode="[$-402]dd\ mmmm\ yyyy\ &quot;г.&quot;"/>
    <numFmt numFmtId="182" formatCode="#,##0.00\ &quot;лв.&quot;"/>
    <numFmt numFmtId="183" formatCode="dd\.mm\.yyyy"/>
    <numFmt numFmtId="184" formatCode="hh:mm:ss\ &quot;ч.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53"/>
      <name val="Arial"/>
      <family val="2"/>
    </font>
    <font>
      <b/>
      <sz val="11"/>
      <color indexed="53"/>
      <name val="Arial"/>
      <family val="2"/>
    </font>
    <font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sz val="12"/>
      <color indexed="3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9"/>
      <color indexed="8"/>
      <name val="Arial"/>
      <family val="2"/>
    </font>
    <font>
      <sz val="8"/>
      <color indexed="9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9"/>
      <color indexed="8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Calibri"/>
      <family val="2"/>
    </font>
    <font>
      <sz val="11"/>
      <color rgb="FF0070C0"/>
      <name val="Calibri"/>
      <family val="2"/>
    </font>
    <font>
      <sz val="9"/>
      <color theme="1"/>
      <name val="Arial"/>
      <family val="2"/>
    </font>
    <font>
      <sz val="8"/>
      <color theme="0"/>
      <name val="Arial"/>
      <family val="2"/>
    </font>
    <font>
      <b/>
      <sz val="11"/>
      <color rgb="FFFF0000"/>
      <name val="Calibri"/>
      <family val="2"/>
    </font>
    <font>
      <sz val="14"/>
      <color theme="1"/>
      <name val="Arial"/>
      <family val="2"/>
    </font>
    <font>
      <b/>
      <sz val="10"/>
      <color theme="9" tint="-0.24997000396251678"/>
      <name val="Arial"/>
      <family val="2"/>
    </font>
    <font>
      <i/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/>
    </xf>
    <xf numFmtId="0" fontId="66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/>
    </xf>
    <xf numFmtId="180" fontId="66" fillId="0" borderId="12" xfId="0" applyNumberFormat="1" applyFont="1" applyBorder="1" applyAlignment="1">
      <alignment horizontal="center" vertical="center"/>
    </xf>
    <xf numFmtId="0" fontId="66" fillId="0" borderId="12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 horizontal="center" vertical="center"/>
    </xf>
    <xf numFmtId="180" fontId="6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65" fillId="0" borderId="0" xfId="0" applyFont="1" applyAlignment="1">
      <alignment horizontal="center"/>
    </xf>
    <xf numFmtId="0" fontId="67" fillId="0" borderId="13" xfId="0" applyFont="1" applyBorder="1" applyAlignment="1">
      <alignment horizontal="center" vertical="center"/>
    </xf>
    <xf numFmtId="180" fontId="66" fillId="0" borderId="13" xfId="0" applyNumberFormat="1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80" fontId="66" fillId="0" borderId="14" xfId="0" applyNumberFormat="1" applyFont="1" applyBorder="1" applyAlignment="1">
      <alignment horizontal="center" vertical="center"/>
    </xf>
    <xf numFmtId="0" fontId="66" fillId="0" borderId="15" xfId="0" applyFont="1" applyBorder="1" applyAlignment="1">
      <alignment/>
    </xf>
    <xf numFmtId="0" fontId="66" fillId="0" borderId="15" xfId="0" applyFont="1" applyBorder="1" applyAlignment="1">
      <alignment horizontal="center" vertical="center"/>
    </xf>
    <xf numFmtId="0" fontId="66" fillId="0" borderId="16" xfId="0" applyFont="1" applyBorder="1" applyAlignment="1">
      <alignment/>
    </xf>
    <xf numFmtId="180" fontId="65" fillId="0" borderId="0" xfId="0" applyNumberFormat="1" applyFont="1" applyAlignment="1">
      <alignment horizontal="center"/>
    </xf>
    <xf numFmtId="0" fontId="65" fillId="0" borderId="12" xfId="0" applyFont="1" applyBorder="1" applyAlignment="1">
      <alignment horizontal="center" vertical="center" wrapText="1"/>
    </xf>
    <xf numFmtId="180" fontId="65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180" fontId="66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 horizontal="center" vertical="center"/>
    </xf>
    <xf numFmtId="180" fontId="69" fillId="0" borderId="0" xfId="0" applyNumberFormat="1" applyFont="1" applyBorder="1" applyAlignment="1">
      <alignment horizontal="center"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180" fontId="69" fillId="0" borderId="17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180" fontId="2" fillId="0" borderId="18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0" fontId="2" fillId="0" borderId="1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180" fontId="2" fillId="0" borderId="1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 horizontal="center" vertical="center"/>
    </xf>
    <xf numFmtId="180" fontId="73" fillId="0" borderId="0" xfId="0" applyNumberFormat="1" applyFont="1" applyAlignment="1">
      <alignment horizontal="left" vertical="center"/>
    </xf>
    <xf numFmtId="0" fontId="74" fillId="33" borderId="0" xfId="0" applyFont="1" applyFill="1" applyAlignment="1">
      <alignment/>
    </xf>
    <xf numFmtId="0" fontId="74" fillId="34" borderId="0" xfId="0" applyFont="1" applyFill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66" fillId="0" borderId="0" xfId="0" applyFont="1" applyAlignment="1">
      <alignment/>
    </xf>
    <xf numFmtId="0" fontId="75" fillId="0" borderId="0" xfId="0" applyFont="1" applyAlignment="1">
      <alignment/>
    </xf>
    <xf numFmtId="0" fontId="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80" fontId="3" fillId="33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180" fontId="3" fillId="33" borderId="13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180" fontId="2" fillId="35" borderId="12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66" fillId="35" borderId="12" xfId="0" applyFont="1" applyFill="1" applyBorder="1" applyAlignment="1">
      <alignment horizontal="center" vertical="center"/>
    </xf>
    <xf numFmtId="180" fontId="66" fillId="35" borderId="12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/>
    </xf>
    <xf numFmtId="180" fontId="2" fillId="35" borderId="13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180" fontId="3" fillId="33" borderId="14" xfId="0" applyNumberFormat="1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/>
    </xf>
    <xf numFmtId="180" fontId="67" fillId="33" borderId="12" xfId="0" applyNumberFormat="1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/>
    </xf>
    <xf numFmtId="180" fontId="67" fillId="33" borderId="14" xfId="0" applyNumberFormat="1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180" fontId="2" fillId="0" borderId="12" xfId="0" applyNumberFormat="1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/>
    </xf>
    <xf numFmtId="180" fontId="3" fillId="36" borderId="12" xfId="0" applyNumberFormat="1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/>
    </xf>
    <xf numFmtId="0" fontId="3" fillId="36" borderId="13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/>
    </xf>
    <xf numFmtId="180" fontId="3" fillId="36" borderId="13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0" fontId="70" fillId="0" borderId="15" xfId="0" applyFont="1" applyBorder="1" applyAlignment="1">
      <alignment horizontal="center"/>
    </xf>
    <xf numFmtId="0" fontId="73" fillId="0" borderId="15" xfId="0" applyFont="1" applyBorder="1" applyAlignment="1">
      <alignment horizontal="right" vertical="center"/>
    </xf>
    <xf numFmtId="0" fontId="76" fillId="0" borderId="0" xfId="0" applyFont="1" applyAlignment="1">
      <alignment horizontal="center"/>
    </xf>
    <xf numFmtId="0" fontId="77" fillId="0" borderId="12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 wrapText="1"/>
    </xf>
    <xf numFmtId="0" fontId="79" fillId="0" borderId="0" xfId="0" applyFont="1" applyFill="1" applyAlignment="1">
      <alignment horizontal="left"/>
    </xf>
    <xf numFmtId="0" fontId="73" fillId="0" borderId="0" xfId="0" applyFont="1" applyAlignment="1">
      <alignment horizontal="right" vertical="center"/>
    </xf>
    <xf numFmtId="0" fontId="80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view="pageLayout" workbookViewId="0" topLeftCell="A1">
      <selection activeCell="H141" sqref="H141"/>
    </sheetView>
  </sheetViews>
  <sheetFormatPr defaultColWidth="9.140625" defaultRowHeight="15"/>
  <cols>
    <col min="1" max="1" width="4.8515625" style="15" customWidth="1"/>
    <col min="2" max="2" width="8.421875" style="16" customWidth="1"/>
    <col min="3" max="3" width="87.57421875" style="1" customWidth="1"/>
    <col min="4" max="4" width="8.57421875" style="16" customWidth="1"/>
    <col min="5" max="5" width="7.00390625" style="16" customWidth="1"/>
    <col min="6" max="6" width="8.7109375" style="17" customWidth="1"/>
    <col min="7" max="7" width="6.00390625" style="16" customWidth="1"/>
    <col min="8" max="8" width="12.57421875" style="18" customWidth="1"/>
    <col min="9" max="14" width="9.140625" style="1" customWidth="1"/>
    <col min="15" max="16384" width="9.140625" style="1" customWidth="1"/>
  </cols>
  <sheetData>
    <row r="1" spans="1:8" ht="18">
      <c r="A1" s="149" t="s">
        <v>128</v>
      </c>
      <c r="B1" s="149"/>
      <c r="C1" s="149"/>
      <c r="D1" s="149"/>
      <c r="E1" s="149"/>
      <c r="F1" s="149"/>
      <c r="G1" s="149"/>
      <c r="H1" s="149"/>
    </row>
    <row r="2" spans="1:8" ht="18">
      <c r="A2" s="155" t="s">
        <v>129</v>
      </c>
      <c r="B2" s="156"/>
      <c r="C2" s="156"/>
      <c r="D2" s="156"/>
      <c r="E2" s="156"/>
      <c r="F2" s="156"/>
      <c r="G2" s="156"/>
      <c r="H2" s="156"/>
    </row>
    <row r="3" spans="1:8" ht="11.25" customHeight="1">
      <c r="A3" s="19"/>
      <c r="B3" s="19"/>
      <c r="C3" s="19"/>
      <c r="D3" s="19"/>
      <c r="E3" s="19"/>
      <c r="F3" s="19"/>
      <c r="G3" s="19"/>
      <c r="H3" s="27"/>
    </row>
    <row r="4" spans="3:8" ht="15">
      <c r="C4" s="154" t="s">
        <v>174</v>
      </c>
      <c r="D4" s="154"/>
      <c r="E4" s="154"/>
      <c r="F4" s="154"/>
      <c r="G4" s="154"/>
      <c r="H4" s="81">
        <v>1500</v>
      </c>
    </row>
    <row r="5" spans="3:8" ht="15">
      <c r="C5" s="148" t="s">
        <v>175</v>
      </c>
      <c r="D5" s="148"/>
      <c r="E5" s="148"/>
      <c r="F5" s="148"/>
      <c r="G5" s="148"/>
      <c r="H5" s="81">
        <v>1250</v>
      </c>
    </row>
    <row r="6" spans="1:8" ht="36">
      <c r="A6" s="2" t="s">
        <v>131</v>
      </c>
      <c r="B6" s="84" t="s">
        <v>89</v>
      </c>
      <c r="C6" s="30" t="s">
        <v>130</v>
      </c>
      <c r="D6" s="28" t="s">
        <v>31</v>
      </c>
      <c r="E6" s="28" t="s">
        <v>30</v>
      </c>
      <c r="F6" s="28" t="s">
        <v>29</v>
      </c>
      <c r="G6" s="3" t="s">
        <v>135</v>
      </c>
      <c r="H6" s="29" t="s">
        <v>32</v>
      </c>
    </row>
    <row r="7" spans="1:8" ht="15" customHeight="1">
      <c r="A7" s="4"/>
      <c r="B7" s="5"/>
      <c r="C7" s="5"/>
      <c r="D7" s="152" t="s">
        <v>133</v>
      </c>
      <c r="E7" s="152" t="s">
        <v>132</v>
      </c>
      <c r="F7" s="152" t="s">
        <v>134</v>
      </c>
      <c r="G7" s="6"/>
      <c r="H7" s="31"/>
    </row>
    <row r="8" spans="1:12" s="36" customFormat="1" ht="15.75">
      <c r="A8" s="147" t="s">
        <v>172</v>
      </c>
      <c r="B8" s="147"/>
      <c r="C8" s="33"/>
      <c r="D8" s="152"/>
      <c r="E8" s="152"/>
      <c r="F8" s="152"/>
      <c r="G8" s="32"/>
      <c r="H8" s="38"/>
      <c r="L8" s="37"/>
    </row>
    <row r="9" spans="1:8" ht="15">
      <c r="A9" s="150" t="s">
        <v>49</v>
      </c>
      <c r="B9" s="151"/>
      <c r="C9" s="24"/>
      <c r="D9" s="152"/>
      <c r="E9" s="152"/>
      <c r="F9" s="152"/>
      <c r="G9" s="25"/>
      <c r="H9" s="21"/>
    </row>
    <row r="10" spans="1:8" s="39" customFormat="1" ht="15">
      <c r="A10" s="45" t="s">
        <v>136</v>
      </c>
      <c r="B10" s="46" t="s">
        <v>17</v>
      </c>
      <c r="C10" s="47" t="s">
        <v>143</v>
      </c>
      <c r="D10" s="41">
        <v>42.21</v>
      </c>
      <c r="E10" s="41">
        <v>6.33</v>
      </c>
      <c r="F10" s="43">
        <f>D10+E10</f>
        <v>48.54</v>
      </c>
      <c r="G10" s="46"/>
      <c r="H10" s="44">
        <f>H5*F10</f>
        <v>60675</v>
      </c>
    </row>
    <row r="11" spans="1:8" s="39" customFormat="1" ht="15">
      <c r="A11" s="88" t="s">
        <v>136</v>
      </c>
      <c r="B11" s="89" t="s">
        <v>18</v>
      </c>
      <c r="C11" s="90" t="s">
        <v>144</v>
      </c>
      <c r="D11" s="89">
        <v>55.04</v>
      </c>
      <c r="E11" s="89">
        <v>8.26</v>
      </c>
      <c r="F11" s="112">
        <f aca="true" t="shared" si="0" ref="F11:F21">D11+E11</f>
        <v>63.3</v>
      </c>
      <c r="G11" s="89"/>
      <c r="H11" s="111">
        <f>H5*F11</f>
        <v>79125</v>
      </c>
    </row>
    <row r="12" spans="1:8" s="39" customFormat="1" ht="15">
      <c r="A12" s="98" t="s">
        <v>136</v>
      </c>
      <c r="B12" s="97" t="s">
        <v>33</v>
      </c>
      <c r="C12" s="96" t="s">
        <v>144</v>
      </c>
      <c r="D12" s="97">
        <v>52.53</v>
      </c>
      <c r="E12" s="97">
        <v>7.88</v>
      </c>
      <c r="F12" s="97">
        <f t="shared" si="0"/>
        <v>60.410000000000004</v>
      </c>
      <c r="G12" s="97"/>
      <c r="H12" s="99">
        <f>H5*F12</f>
        <v>75512.5</v>
      </c>
    </row>
    <row r="13" spans="1:8" s="39" customFormat="1" ht="15.75" thickBot="1">
      <c r="A13" s="48" t="s">
        <v>136</v>
      </c>
      <c r="B13" s="49" t="s">
        <v>38</v>
      </c>
      <c r="C13" s="50" t="s">
        <v>145</v>
      </c>
      <c r="D13" s="49">
        <v>50.54</v>
      </c>
      <c r="E13" s="49">
        <v>7.58</v>
      </c>
      <c r="F13" s="51">
        <f t="shared" si="0"/>
        <v>58.12</v>
      </c>
      <c r="G13" s="49"/>
      <c r="H13" s="44">
        <f>H5*F13</f>
        <v>72650</v>
      </c>
    </row>
    <row r="14" spans="1:8" s="39" customFormat="1" ht="15">
      <c r="A14" s="40" t="s">
        <v>137</v>
      </c>
      <c r="B14" s="64" t="s">
        <v>0</v>
      </c>
      <c r="C14" s="47" t="s">
        <v>143</v>
      </c>
      <c r="D14" s="41">
        <v>42.21</v>
      </c>
      <c r="E14" s="41">
        <v>6.33</v>
      </c>
      <c r="F14" s="65">
        <f t="shared" si="0"/>
        <v>48.54</v>
      </c>
      <c r="G14" s="64"/>
      <c r="H14" s="66">
        <f>H5*F14</f>
        <v>60675</v>
      </c>
    </row>
    <row r="15" spans="1:8" s="87" customFormat="1" ht="15">
      <c r="A15" s="136" t="s">
        <v>137</v>
      </c>
      <c r="B15" s="137" t="s">
        <v>1</v>
      </c>
      <c r="C15" s="138" t="s">
        <v>144</v>
      </c>
      <c r="D15" s="137">
        <v>55.04</v>
      </c>
      <c r="E15" s="137">
        <v>8.26</v>
      </c>
      <c r="F15" s="137">
        <f t="shared" si="0"/>
        <v>63.3</v>
      </c>
      <c r="G15" s="137"/>
      <c r="H15" s="139">
        <f>H5*F15</f>
        <v>79125</v>
      </c>
    </row>
    <row r="16" spans="1:8" s="87" customFormat="1" ht="15">
      <c r="A16" s="136" t="s">
        <v>137</v>
      </c>
      <c r="B16" s="137" t="s">
        <v>19</v>
      </c>
      <c r="C16" s="140" t="s">
        <v>144</v>
      </c>
      <c r="D16" s="141">
        <v>52.53</v>
      </c>
      <c r="E16" s="141">
        <v>7.88</v>
      </c>
      <c r="F16" s="137">
        <f t="shared" si="0"/>
        <v>60.410000000000004</v>
      </c>
      <c r="G16" s="137"/>
      <c r="H16" s="139">
        <f>H5*F16</f>
        <v>75512.5</v>
      </c>
    </row>
    <row r="17" spans="1:8" s="39" customFormat="1" ht="15.75" thickBot="1">
      <c r="A17" s="48" t="s">
        <v>137</v>
      </c>
      <c r="B17" s="49" t="s">
        <v>34</v>
      </c>
      <c r="C17" s="50" t="s">
        <v>145</v>
      </c>
      <c r="D17" s="49">
        <v>50.54</v>
      </c>
      <c r="E17" s="49">
        <v>7.58</v>
      </c>
      <c r="F17" s="51">
        <f t="shared" si="0"/>
        <v>58.12</v>
      </c>
      <c r="G17" s="49"/>
      <c r="H17" s="52">
        <f>H5*F17</f>
        <v>72650</v>
      </c>
    </row>
    <row r="18" spans="1:8" s="39" customFormat="1" ht="15">
      <c r="A18" s="40" t="s">
        <v>138</v>
      </c>
      <c r="B18" s="46" t="s">
        <v>20</v>
      </c>
      <c r="C18" s="47" t="s">
        <v>143</v>
      </c>
      <c r="D18" s="46">
        <v>45.06</v>
      </c>
      <c r="E18" s="46">
        <v>6.76</v>
      </c>
      <c r="F18" s="53">
        <f t="shared" si="0"/>
        <v>51.82</v>
      </c>
      <c r="G18" s="46"/>
      <c r="H18" s="44">
        <f>H5*F18</f>
        <v>64775</v>
      </c>
    </row>
    <row r="19" spans="1:8" s="85" customFormat="1" ht="15">
      <c r="A19" s="92" t="s">
        <v>138</v>
      </c>
      <c r="B19" s="93" t="s">
        <v>51</v>
      </c>
      <c r="C19" s="94" t="s">
        <v>146</v>
      </c>
      <c r="D19" s="93">
        <v>264.58</v>
      </c>
      <c r="E19" s="93">
        <v>39.69</v>
      </c>
      <c r="F19" s="93">
        <f t="shared" si="0"/>
        <v>304.27</v>
      </c>
      <c r="G19" s="93">
        <v>58.75</v>
      </c>
      <c r="H19" s="95">
        <f>H4*F19</f>
        <v>456405</v>
      </c>
    </row>
    <row r="20" spans="1:8" s="39" customFormat="1" ht="15.75" thickBot="1">
      <c r="A20" s="48" t="s">
        <v>138</v>
      </c>
      <c r="B20" s="49" t="s">
        <v>52</v>
      </c>
      <c r="C20" s="50" t="s">
        <v>147</v>
      </c>
      <c r="D20" s="49">
        <v>111.48</v>
      </c>
      <c r="E20" s="49">
        <v>16.72</v>
      </c>
      <c r="F20" s="51">
        <f t="shared" si="0"/>
        <v>128.2</v>
      </c>
      <c r="G20" s="49"/>
      <c r="H20" s="52">
        <f>H5*F20</f>
        <v>160250</v>
      </c>
    </row>
    <row r="21" spans="1:8" s="85" customFormat="1" ht="15">
      <c r="A21" s="98" t="s">
        <v>139</v>
      </c>
      <c r="B21" s="97" t="s">
        <v>58</v>
      </c>
      <c r="C21" s="96" t="s">
        <v>148</v>
      </c>
      <c r="D21" s="97">
        <v>145.57</v>
      </c>
      <c r="E21" s="97">
        <v>21.84</v>
      </c>
      <c r="F21" s="97">
        <f t="shared" si="0"/>
        <v>167.41</v>
      </c>
      <c r="G21" s="97">
        <v>47.54</v>
      </c>
      <c r="H21" s="99">
        <f>H4*F21</f>
        <v>251115</v>
      </c>
    </row>
    <row r="22" spans="1:8" s="39" customFormat="1" ht="15">
      <c r="A22" s="72"/>
      <c r="B22" s="73"/>
      <c r="C22" s="74"/>
      <c r="D22" s="73"/>
      <c r="E22" s="73"/>
      <c r="F22" s="75"/>
      <c r="G22" s="73"/>
      <c r="H22" s="76"/>
    </row>
    <row r="23" spans="1:8" ht="15">
      <c r="A23" s="150" t="s">
        <v>50</v>
      </c>
      <c r="B23" s="151"/>
      <c r="C23" s="26"/>
      <c r="D23" s="11"/>
      <c r="E23" s="11"/>
      <c r="F23" s="13"/>
      <c r="G23" s="11"/>
      <c r="H23" s="14"/>
    </row>
    <row r="24" spans="1:8" s="39" customFormat="1" ht="15">
      <c r="A24" s="45" t="s">
        <v>136</v>
      </c>
      <c r="B24" s="46" t="s">
        <v>39</v>
      </c>
      <c r="C24" s="47" t="s">
        <v>149</v>
      </c>
      <c r="D24" s="41">
        <v>65.1</v>
      </c>
      <c r="E24" s="41">
        <v>9.77</v>
      </c>
      <c r="F24" s="43">
        <f>D24+E24</f>
        <v>74.86999999999999</v>
      </c>
      <c r="G24" s="41"/>
      <c r="H24" s="54">
        <f>H5*F24</f>
        <v>93587.49999999999</v>
      </c>
    </row>
    <row r="25" spans="1:8" s="60" customFormat="1" ht="15.75">
      <c r="A25" s="40" t="s">
        <v>136</v>
      </c>
      <c r="B25" s="41" t="s">
        <v>40</v>
      </c>
      <c r="C25" s="42" t="s">
        <v>145</v>
      </c>
      <c r="D25" s="41">
        <v>53.42</v>
      </c>
      <c r="E25" s="41">
        <v>8.01</v>
      </c>
      <c r="F25" s="43">
        <f aca="true" t="shared" si="1" ref="F25:F43">D25+E25</f>
        <v>61.43</v>
      </c>
      <c r="G25" s="41"/>
      <c r="H25" s="54">
        <f>H5*F25</f>
        <v>76787.5</v>
      </c>
    </row>
    <row r="26" spans="1:8" s="39" customFormat="1" ht="15">
      <c r="A26" s="45" t="s">
        <v>136</v>
      </c>
      <c r="B26" s="46" t="s">
        <v>41</v>
      </c>
      <c r="C26" s="47" t="s">
        <v>150</v>
      </c>
      <c r="D26" s="46">
        <v>91.25</v>
      </c>
      <c r="E26" s="46">
        <v>13.69</v>
      </c>
      <c r="F26" s="53">
        <f t="shared" si="1"/>
        <v>104.94</v>
      </c>
      <c r="G26" s="46"/>
      <c r="H26" s="44">
        <f>H5*F26</f>
        <v>131175</v>
      </c>
    </row>
    <row r="27" spans="1:8" s="39" customFormat="1" ht="15">
      <c r="A27" s="40" t="s">
        <v>136</v>
      </c>
      <c r="B27" s="41" t="s">
        <v>42</v>
      </c>
      <c r="C27" s="42" t="s">
        <v>151</v>
      </c>
      <c r="D27" s="41">
        <v>136.3</v>
      </c>
      <c r="E27" s="41">
        <v>20.45</v>
      </c>
      <c r="F27" s="43">
        <f t="shared" si="1"/>
        <v>156.75</v>
      </c>
      <c r="G27" s="41"/>
      <c r="H27" s="44">
        <f>H5*F27</f>
        <v>195937.5</v>
      </c>
    </row>
    <row r="28" spans="1:8" s="39" customFormat="1" ht="15.75" thickBot="1">
      <c r="A28" s="48" t="s">
        <v>136</v>
      </c>
      <c r="B28" s="49" t="s">
        <v>43</v>
      </c>
      <c r="C28" s="50" t="s">
        <v>152</v>
      </c>
      <c r="D28" s="49">
        <v>37.44</v>
      </c>
      <c r="E28" s="49">
        <v>5.62</v>
      </c>
      <c r="F28" s="51">
        <f t="shared" si="1"/>
        <v>43.059999999999995</v>
      </c>
      <c r="G28" s="49"/>
      <c r="H28" s="52">
        <f>H5*F28</f>
        <v>53824.99999999999</v>
      </c>
    </row>
    <row r="29" spans="1:8" s="39" customFormat="1" ht="15">
      <c r="A29" s="45" t="s">
        <v>137</v>
      </c>
      <c r="B29" s="46" t="s">
        <v>44</v>
      </c>
      <c r="C29" s="47" t="s">
        <v>149</v>
      </c>
      <c r="D29" s="46">
        <v>69.36</v>
      </c>
      <c r="E29" s="46">
        <v>10.4</v>
      </c>
      <c r="F29" s="53">
        <f t="shared" si="1"/>
        <v>79.76</v>
      </c>
      <c r="G29" s="46"/>
      <c r="H29" s="44">
        <f>H5*F29</f>
        <v>99700</v>
      </c>
    </row>
    <row r="30" spans="1:8" s="39" customFormat="1" ht="15">
      <c r="A30" s="40" t="s">
        <v>137</v>
      </c>
      <c r="B30" s="41" t="s">
        <v>45</v>
      </c>
      <c r="C30" s="42" t="s">
        <v>145</v>
      </c>
      <c r="D30" s="41">
        <v>53.42</v>
      </c>
      <c r="E30" s="41">
        <v>8.01</v>
      </c>
      <c r="F30" s="53">
        <f t="shared" si="1"/>
        <v>61.43</v>
      </c>
      <c r="G30" s="41"/>
      <c r="H30" s="54">
        <f>H5*F30</f>
        <v>76787.5</v>
      </c>
    </row>
    <row r="31" spans="1:8" s="39" customFormat="1" ht="15">
      <c r="A31" s="45" t="s">
        <v>137</v>
      </c>
      <c r="B31" s="46" t="s">
        <v>46</v>
      </c>
      <c r="C31" s="47" t="s">
        <v>150</v>
      </c>
      <c r="D31" s="41">
        <v>73.07</v>
      </c>
      <c r="E31" s="41">
        <v>10.96</v>
      </c>
      <c r="F31" s="43">
        <f t="shared" si="1"/>
        <v>84.03</v>
      </c>
      <c r="G31" s="41"/>
      <c r="H31" s="54">
        <f>H5*F31</f>
        <v>105037.5</v>
      </c>
    </row>
    <row r="32" spans="1:8" s="39" customFormat="1" ht="15">
      <c r="A32" s="40" t="s">
        <v>137</v>
      </c>
      <c r="B32" s="41" t="s">
        <v>47</v>
      </c>
      <c r="C32" s="42" t="s">
        <v>151</v>
      </c>
      <c r="D32" s="41">
        <v>127.33</v>
      </c>
      <c r="E32" s="41">
        <v>19.1</v>
      </c>
      <c r="F32" s="43">
        <f t="shared" si="1"/>
        <v>146.43</v>
      </c>
      <c r="G32" s="41"/>
      <c r="H32" s="54">
        <f>H5*F32</f>
        <v>183037.5</v>
      </c>
    </row>
    <row r="33" spans="1:8" s="39" customFormat="1" ht="15.75" thickBot="1">
      <c r="A33" s="48" t="s">
        <v>137</v>
      </c>
      <c r="B33" s="49" t="s">
        <v>48</v>
      </c>
      <c r="C33" s="50" t="s">
        <v>152</v>
      </c>
      <c r="D33" s="49">
        <v>37.44</v>
      </c>
      <c r="E33" s="49">
        <v>5.62</v>
      </c>
      <c r="F33" s="51">
        <f t="shared" si="1"/>
        <v>43.059999999999995</v>
      </c>
      <c r="G33" s="49"/>
      <c r="H33" s="52">
        <f>H5*F33</f>
        <v>53824.99999999999</v>
      </c>
    </row>
    <row r="34" spans="1:8" s="39" customFormat="1" ht="15">
      <c r="A34" s="45" t="s">
        <v>138</v>
      </c>
      <c r="B34" s="46" t="s">
        <v>53</v>
      </c>
      <c r="C34" s="47" t="s">
        <v>149</v>
      </c>
      <c r="D34" s="46">
        <v>69.38</v>
      </c>
      <c r="E34" s="46">
        <v>10.4</v>
      </c>
      <c r="F34" s="53">
        <f t="shared" si="1"/>
        <v>79.78</v>
      </c>
      <c r="G34" s="46"/>
      <c r="H34" s="44">
        <f>H5*F34</f>
        <v>99725</v>
      </c>
    </row>
    <row r="35" spans="1:8" s="39" customFormat="1" ht="15">
      <c r="A35" s="92" t="s">
        <v>138</v>
      </c>
      <c r="B35" s="93" t="s">
        <v>54</v>
      </c>
      <c r="C35" s="94" t="s">
        <v>145</v>
      </c>
      <c r="D35" s="93">
        <v>53.42</v>
      </c>
      <c r="E35" s="93">
        <v>8.01</v>
      </c>
      <c r="F35" s="93">
        <f t="shared" si="1"/>
        <v>61.43</v>
      </c>
      <c r="G35" s="93"/>
      <c r="H35" s="95">
        <f>H5*F35</f>
        <v>76787.5</v>
      </c>
    </row>
    <row r="36" spans="1:8" s="39" customFormat="1" ht="15">
      <c r="A36" s="98" t="s">
        <v>138</v>
      </c>
      <c r="B36" s="97" t="s">
        <v>55</v>
      </c>
      <c r="C36" s="96" t="s">
        <v>150</v>
      </c>
      <c r="D36" s="93">
        <v>71.69</v>
      </c>
      <c r="E36" s="93">
        <v>10.75</v>
      </c>
      <c r="F36" s="93">
        <f t="shared" si="1"/>
        <v>82.44</v>
      </c>
      <c r="G36" s="93"/>
      <c r="H36" s="95">
        <f>H5*F36</f>
        <v>103050</v>
      </c>
    </row>
    <row r="37" spans="1:8" s="39" customFormat="1" ht="15">
      <c r="A37" s="92" t="s">
        <v>138</v>
      </c>
      <c r="B37" s="93" t="s">
        <v>56</v>
      </c>
      <c r="C37" s="94" t="s">
        <v>151</v>
      </c>
      <c r="D37" s="93">
        <v>127.33</v>
      </c>
      <c r="E37" s="93">
        <v>19.1</v>
      </c>
      <c r="F37" s="93">
        <f t="shared" si="1"/>
        <v>146.43</v>
      </c>
      <c r="G37" s="93"/>
      <c r="H37" s="95">
        <f>H5*F37</f>
        <v>183037.5</v>
      </c>
    </row>
    <row r="38" spans="1:8" s="39" customFormat="1" ht="15.75" thickBot="1">
      <c r="A38" s="115" t="s">
        <v>138</v>
      </c>
      <c r="B38" s="116" t="s">
        <v>57</v>
      </c>
      <c r="C38" s="117" t="s">
        <v>152</v>
      </c>
      <c r="D38" s="116">
        <v>37.44</v>
      </c>
      <c r="E38" s="116">
        <v>5.62</v>
      </c>
      <c r="F38" s="116">
        <f t="shared" si="1"/>
        <v>43.059999999999995</v>
      </c>
      <c r="G38" s="116"/>
      <c r="H38" s="118">
        <f>H5*F38</f>
        <v>53824.99999999999</v>
      </c>
    </row>
    <row r="39" spans="1:8" s="39" customFormat="1" ht="15">
      <c r="A39" s="68" t="s">
        <v>139</v>
      </c>
      <c r="B39" s="67" t="s">
        <v>2</v>
      </c>
      <c r="C39" s="69" t="s">
        <v>149</v>
      </c>
      <c r="D39" s="67">
        <v>69.36</v>
      </c>
      <c r="E39" s="67">
        <v>10.4</v>
      </c>
      <c r="F39" s="71">
        <f t="shared" si="1"/>
        <v>79.76</v>
      </c>
      <c r="G39" s="67"/>
      <c r="H39" s="70">
        <f>H5*F39</f>
        <v>99700</v>
      </c>
    </row>
    <row r="40" spans="1:8" s="39" customFormat="1" ht="15">
      <c r="A40" s="92" t="s">
        <v>139</v>
      </c>
      <c r="B40" s="93" t="s">
        <v>21</v>
      </c>
      <c r="C40" s="94" t="s">
        <v>145</v>
      </c>
      <c r="D40" s="93">
        <v>53.42</v>
      </c>
      <c r="E40" s="93">
        <v>8.01</v>
      </c>
      <c r="F40" s="93">
        <f t="shared" si="1"/>
        <v>61.43</v>
      </c>
      <c r="G40" s="93"/>
      <c r="H40" s="95">
        <f>H5*F40</f>
        <v>76787.5</v>
      </c>
    </row>
    <row r="41" spans="1:8" s="85" customFormat="1" ht="15">
      <c r="A41" s="100" t="s">
        <v>139</v>
      </c>
      <c r="B41" s="101" t="s">
        <v>60</v>
      </c>
      <c r="C41" s="94" t="s">
        <v>153</v>
      </c>
      <c r="D41" s="93">
        <v>160.23</v>
      </c>
      <c r="E41" s="93">
        <v>24.03</v>
      </c>
      <c r="F41" s="93">
        <f t="shared" si="1"/>
        <v>184.26</v>
      </c>
      <c r="G41" s="93">
        <v>68.55</v>
      </c>
      <c r="H41" s="95">
        <f>H4*F41</f>
        <v>276390</v>
      </c>
    </row>
    <row r="42" spans="1:8" s="85" customFormat="1" ht="15">
      <c r="A42" s="92" t="s">
        <v>139</v>
      </c>
      <c r="B42" s="93" t="s">
        <v>61</v>
      </c>
      <c r="C42" s="94" t="s">
        <v>154</v>
      </c>
      <c r="D42" s="93">
        <v>179.3</v>
      </c>
      <c r="E42" s="93">
        <v>26.9</v>
      </c>
      <c r="F42" s="93">
        <f t="shared" si="1"/>
        <v>206.20000000000002</v>
      </c>
      <c r="G42" s="93">
        <v>72.92</v>
      </c>
      <c r="H42" s="95">
        <f>H4*F42</f>
        <v>309300</v>
      </c>
    </row>
    <row r="43" spans="1:11" s="39" customFormat="1" ht="15.75">
      <c r="A43" s="88" t="s">
        <v>139</v>
      </c>
      <c r="B43" s="89" t="s">
        <v>59</v>
      </c>
      <c r="C43" s="90" t="s">
        <v>152</v>
      </c>
      <c r="D43" s="89">
        <v>37.44</v>
      </c>
      <c r="E43" s="89">
        <v>5.62</v>
      </c>
      <c r="F43" s="112">
        <f t="shared" si="1"/>
        <v>43.059999999999995</v>
      </c>
      <c r="G43" s="89"/>
      <c r="H43" s="104">
        <f>H5*F43</f>
        <v>53824.99999999999</v>
      </c>
      <c r="I43" s="61"/>
      <c r="J43" s="62"/>
      <c r="K43" s="63"/>
    </row>
    <row r="44" spans="1:10" ht="15">
      <c r="A44" s="10"/>
      <c r="B44" s="11"/>
      <c r="C44" s="12"/>
      <c r="D44" s="11"/>
      <c r="E44" s="11"/>
      <c r="F44" s="13"/>
      <c r="G44" s="11"/>
      <c r="H44" s="14"/>
      <c r="I44" s="15"/>
      <c r="J44" s="16"/>
    </row>
    <row r="45" spans="1:8" s="37" customFormat="1" ht="15.75">
      <c r="A45" s="158" t="s">
        <v>124</v>
      </c>
      <c r="B45" s="159"/>
      <c r="C45" s="33"/>
      <c r="D45" s="32"/>
      <c r="E45" s="32"/>
      <c r="F45" s="34"/>
      <c r="G45" s="32"/>
      <c r="H45" s="35"/>
    </row>
    <row r="46" spans="1:8" s="39" customFormat="1" ht="15">
      <c r="A46" s="40" t="s">
        <v>136</v>
      </c>
      <c r="B46" s="41" t="s">
        <v>62</v>
      </c>
      <c r="C46" s="42" t="s">
        <v>155</v>
      </c>
      <c r="D46" s="41">
        <v>144.42</v>
      </c>
      <c r="E46" s="41">
        <v>21.66</v>
      </c>
      <c r="F46" s="43">
        <f>D46+E46</f>
        <v>166.07999999999998</v>
      </c>
      <c r="G46" s="41"/>
      <c r="H46" s="54">
        <f>H5*F46</f>
        <v>207599.99999999997</v>
      </c>
    </row>
    <row r="47" spans="1:8" s="39" customFormat="1" ht="15">
      <c r="A47" s="40" t="s">
        <v>136</v>
      </c>
      <c r="B47" s="41" t="s">
        <v>22</v>
      </c>
      <c r="C47" s="42" t="s">
        <v>157</v>
      </c>
      <c r="D47" s="41">
        <v>132.49</v>
      </c>
      <c r="E47" s="41">
        <v>19.87</v>
      </c>
      <c r="F47" s="43">
        <f aca="true" t="shared" si="2" ref="F47:F58">D47+E47</f>
        <v>152.36</v>
      </c>
      <c r="G47" s="41"/>
      <c r="H47" s="54">
        <f>H5*F47</f>
        <v>190450.00000000003</v>
      </c>
    </row>
    <row r="48" spans="1:8" s="39" customFormat="1" ht="15.75" thickBot="1">
      <c r="A48" s="48" t="s">
        <v>136</v>
      </c>
      <c r="B48" s="49" t="s">
        <v>37</v>
      </c>
      <c r="C48" s="50" t="s">
        <v>156</v>
      </c>
      <c r="D48" s="49">
        <v>78.27</v>
      </c>
      <c r="E48" s="49">
        <v>11.74</v>
      </c>
      <c r="F48" s="51">
        <f t="shared" si="2"/>
        <v>90.00999999999999</v>
      </c>
      <c r="G48" s="49"/>
      <c r="H48" s="52">
        <f>H5*F48</f>
        <v>112512.49999999999</v>
      </c>
    </row>
    <row r="49" spans="1:8" s="39" customFormat="1" ht="15.75" thickBot="1">
      <c r="A49" s="55" t="s">
        <v>137</v>
      </c>
      <c r="B49" s="56" t="s">
        <v>3</v>
      </c>
      <c r="C49" s="57" t="s">
        <v>150</v>
      </c>
      <c r="D49" s="56">
        <v>82.51</v>
      </c>
      <c r="E49" s="56">
        <v>12.38</v>
      </c>
      <c r="F49" s="58">
        <f t="shared" si="2"/>
        <v>94.89</v>
      </c>
      <c r="G49" s="56"/>
      <c r="H49" s="59">
        <f>F49*H5</f>
        <v>118612.5</v>
      </c>
    </row>
    <row r="50" spans="1:8" s="39" customFormat="1" ht="15">
      <c r="A50" s="45" t="s">
        <v>138</v>
      </c>
      <c r="B50" s="46" t="s">
        <v>4</v>
      </c>
      <c r="C50" s="47" t="s">
        <v>158</v>
      </c>
      <c r="D50" s="46">
        <v>73.76</v>
      </c>
      <c r="E50" s="46">
        <v>11.06</v>
      </c>
      <c r="F50" s="53">
        <f t="shared" si="2"/>
        <v>84.82000000000001</v>
      </c>
      <c r="G50" s="46"/>
      <c r="H50" s="44">
        <f>F50*H5</f>
        <v>106025.00000000001</v>
      </c>
    </row>
    <row r="51" spans="1:8" s="39" customFormat="1" ht="15">
      <c r="A51" s="92" t="s">
        <v>138</v>
      </c>
      <c r="B51" s="93" t="s">
        <v>5</v>
      </c>
      <c r="C51" s="94" t="s">
        <v>159</v>
      </c>
      <c r="D51" s="93">
        <v>73.39</v>
      </c>
      <c r="E51" s="93">
        <v>11.01</v>
      </c>
      <c r="F51" s="93">
        <f t="shared" si="2"/>
        <v>84.4</v>
      </c>
      <c r="G51" s="93"/>
      <c r="H51" s="95">
        <f>F51*H5</f>
        <v>105500</v>
      </c>
    </row>
    <row r="52" spans="1:8" s="39" customFormat="1" ht="15.75" thickBot="1">
      <c r="A52" s="48" t="s">
        <v>138</v>
      </c>
      <c r="B52" s="49" t="s">
        <v>23</v>
      </c>
      <c r="C52" s="50" t="s">
        <v>150</v>
      </c>
      <c r="D52" s="49">
        <v>78.27</v>
      </c>
      <c r="E52" s="49">
        <v>11.74</v>
      </c>
      <c r="F52" s="51">
        <f t="shared" si="2"/>
        <v>90.00999999999999</v>
      </c>
      <c r="G52" s="49"/>
      <c r="H52" s="52">
        <f>F52*H5</f>
        <v>112512.49999999999</v>
      </c>
    </row>
    <row r="53" spans="1:8" s="39" customFormat="1" ht="15">
      <c r="A53" s="98" t="s">
        <v>139</v>
      </c>
      <c r="B53" s="97" t="s">
        <v>6</v>
      </c>
      <c r="C53" s="96" t="s">
        <v>149</v>
      </c>
      <c r="D53" s="97">
        <v>69</v>
      </c>
      <c r="E53" s="97">
        <v>10.35</v>
      </c>
      <c r="F53" s="97">
        <f t="shared" si="2"/>
        <v>79.35</v>
      </c>
      <c r="G53" s="97"/>
      <c r="H53" s="99">
        <f>F53*H5</f>
        <v>99187.5</v>
      </c>
    </row>
    <row r="54" spans="1:8" s="39" customFormat="1" ht="15">
      <c r="A54" s="92" t="s">
        <v>139</v>
      </c>
      <c r="B54" s="93" t="s">
        <v>7</v>
      </c>
      <c r="C54" s="94" t="s">
        <v>150</v>
      </c>
      <c r="D54" s="93">
        <v>68.28</v>
      </c>
      <c r="E54" s="93">
        <v>10.24</v>
      </c>
      <c r="F54" s="93">
        <f t="shared" si="2"/>
        <v>78.52</v>
      </c>
      <c r="G54" s="93"/>
      <c r="H54" s="95">
        <f>F54*H5</f>
        <v>98150</v>
      </c>
    </row>
    <row r="55" spans="1:8" s="39" customFormat="1" ht="15.75" thickBot="1">
      <c r="A55" s="115" t="s">
        <v>139</v>
      </c>
      <c r="B55" s="116" t="s">
        <v>24</v>
      </c>
      <c r="C55" s="117" t="s">
        <v>150</v>
      </c>
      <c r="D55" s="116">
        <v>78.26</v>
      </c>
      <c r="E55" s="116">
        <v>11.74</v>
      </c>
      <c r="F55" s="116">
        <f t="shared" si="2"/>
        <v>90</v>
      </c>
      <c r="G55" s="116"/>
      <c r="H55" s="118">
        <f>F55*H5</f>
        <v>112500</v>
      </c>
    </row>
    <row r="56" spans="1:8" s="39" customFormat="1" ht="15">
      <c r="A56" s="105" t="s">
        <v>140</v>
      </c>
      <c r="B56" s="109" t="s">
        <v>63</v>
      </c>
      <c r="C56" s="110" t="s">
        <v>176</v>
      </c>
      <c r="D56" s="109">
        <v>120.93</v>
      </c>
      <c r="E56" s="109">
        <v>18.14</v>
      </c>
      <c r="F56" s="109">
        <f t="shared" si="2"/>
        <v>139.07</v>
      </c>
      <c r="G56" s="109"/>
      <c r="H56" s="111">
        <f>F56*H4</f>
        <v>208605</v>
      </c>
    </row>
    <row r="57" spans="1:8" s="39" customFormat="1" ht="15">
      <c r="A57" s="92" t="s">
        <v>140</v>
      </c>
      <c r="B57" s="93" t="s">
        <v>64</v>
      </c>
      <c r="C57" s="94" t="s">
        <v>150</v>
      </c>
      <c r="D57" s="93">
        <v>64.68</v>
      </c>
      <c r="E57" s="93">
        <v>9.7</v>
      </c>
      <c r="F57" s="93">
        <f t="shared" si="2"/>
        <v>74.38000000000001</v>
      </c>
      <c r="G57" s="93"/>
      <c r="H57" s="95">
        <f>F57*H5</f>
        <v>92975.00000000001</v>
      </c>
    </row>
    <row r="58" spans="1:8" s="39" customFormat="1" ht="15">
      <c r="A58" s="45" t="s">
        <v>140</v>
      </c>
      <c r="B58" s="41" t="s">
        <v>65</v>
      </c>
      <c r="C58" s="86" t="s">
        <v>177</v>
      </c>
      <c r="D58" s="41">
        <v>145.14</v>
      </c>
      <c r="E58" s="41">
        <v>21.77</v>
      </c>
      <c r="F58" s="43">
        <f t="shared" si="2"/>
        <v>166.91</v>
      </c>
      <c r="G58" s="41"/>
      <c r="H58" s="54">
        <f>F58*H4</f>
        <v>250365</v>
      </c>
    </row>
    <row r="59" spans="1:8" s="39" customFormat="1" ht="15">
      <c r="A59" s="92" t="s">
        <v>140</v>
      </c>
      <c r="B59" s="93" t="s">
        <v>66</v>
      </c>
      <c r="C59" s="94" t="s">
        <v>152</v>
      </c>
      <c r="D59" s="93">
        <v>37.6</v>
      </c>
      <c r="E59" s="93">
        <v>5.64</v>
      </c>
      <c r="F59" s="93">
        <f>D59+E59</f>
        <v>43.24</v>
      </c>
      <c r="G59" s="93"/>
      <c r="H59" s="95">
        <f>F59*H5</f>
        <v>54050</v>
      </c>
    </row>
    <row r="60" spans="1:8" ht="15">
      <c r="A60" s="10"/>
      <c r="B60" s="11"/>
      <c r="C60" s="12"/>
      <c r="D60" s="11"/>
      <c r="E60" s="11"/>
      <c r="F60" s="13"/>
      <c r="G60" s="11"/>
      <c r="H60" s="14"/>
    </row>
    <row r="62" spans="1:8" ht="15.75">
      <c r="A62" s="147" t="s">
        <v>173</v>
      </c>
      <c r="B62" s="147"/>
      <c r="C62" s="33"/>
      <c r="D62" s="32"/>
      <c r="E62" s="32"/>
      <c r="F62" s="34"/>
      <c r="G62" s="32"/>
      <c r="H62" s="35"/>
    </row>
    <row r="63" spans="1:8" ht="15.75">
      <c r="A63" s="157" t="s">
        <v>126</v>
      </c>
      <c r="B63" s="151"/>
      <c r="C63" s="33"/>
      <c r="D63" s="32"/>
      <c r="E63" s="32"/>
      <c r="F63" s="34"/>
      <c r="G63" s="32"/>
      <c r="H63" s="35"/>
    </row>
    <row r="64" spans="1:8" ht="15">
      <c r="A64" s="40" t="s">
        <v>136</v>
      </c>
      <c r="B64" s="41" t="s">
        <v>125</v>
      </c>
      <c r="C64" s="42" t="s">
        <v>145</v>
      </c>
      <c r="D64" s="41">
        <v>53.41</v>
      </c>
      <c r="E64" s="41">
        <v>8.01</v>
      </c>
      <c r="F64" s="43">
        <f>D64+E64</f>
        <v>61.419999999999995</v>
      </c>
      <c r="G64" s="41"/>
      <c r="H64" s="54">
        <f>F64*H5</f>
        <v>76775</v>
      </c>
    </row>
    <row r="65" spans="1:8" ht="15">
      <c r="A65" s="40" t="s">
        <v>136</v>
      </c>
      <c r="B65" s="41" t="s">
        <v>25</v>
      </c>
      <c r="C65" s="42" t="s">
        <v>152</v>
      </c>
      <c r="D65" s="41">
        <v>38.93</v>
      </c>
      <c r="E65" s="41">
        <v>5.84</v>
      </c>
      <c r="F65" s="43">
        <f aca="true" t="shared" si="3" ref="F65:F76">D65+E65</f>
        <v>44.769999999999996</v>
      </c>
      <c r="G65" s="41"/>
      <c r="H65" s="54">
        <f>F65*H5</f>
        <v>55962.49999999999</v>
      </c>
    </row>
    <row r="66" spans="1:8" ht="15">
      <c r="A66" s="40" t="s">
        <v>136</v>
      </c>
      <c r="B66" s="41" t="s">
        <v>26</v>
      </c>
      <c r="C66" s="42" t="s">
        <v>158</v>
      </c>
      <c r="D66" s="41">
        <v>73.65</v>
      </c>
      <c r="E66" s="41">
        <v>11.05</v>
      </c>
      <c r="F66" s="43">
        <f t="shared" si="3"/>
        <v>84.7</v>
      </c>
      <c r="G66" s="41"/>
      <c r="H66" s="54">
        <f>F66*H5</f>
        <v>105875</v>
      </c>
    </row>
    <row r="67" spans="1:8" ht="15">
      <c r="A67" s="40" t="s">
        <v>136</v>
      </c>
      <c r="B67" s="41" t="s">
        <v>67</v>
      </c>
      <c r="C67" s="42" t="s">
        <v>145</v>
      </c>
      <c r="D67" s="41">
        <v>49.44</v>
      </c>
      <c r="E67" s="41">
        <v>7.42</v>
      </c>
      <c r="F67" s="43">
        <f t="shared" si="3"/>
        <v>56.86</v>
      </c>
      <c r="G67" s="41"/>
      <c r="H67" s="54">
        <f>F67*H5</f>
        <v>71075</v>
      </c>
    </row>
    <row r="68" spans="1:8" ht="15">
      <c r="A68" s="40" t="s">
        <v>136</v>
      </c>
      <c r="B68" s="41" t="s">
        <v>68</v>
      </c>
      <c r="C68" s="42" t="s">
        <v>145</v>
      </c>
      <c r="D68" s="41">
        <v>49.32</v>
      </c>
      <c r="E68" s="41">
        <v>7.4</v>
      </c>
      <c r="F68" s="43">
        <f t="shared" si="3"/>
        <v>56.72</v>
      </c>
      <c r="G68" s="41"/>
      <c r="H68" s="54">
        <f>F68*H5</f>
        <v>70900</v>
      </c>
    </row>
    <row r="69" spans="1:8" ht="15">
      <c r="A69" s="88" t="s">
        <v>136</v>
      </c>
      <c r="B69" s="89" t="s">
        <v>69</v>
      </c>
      <c r="C69" s="90" t="s">
        <v>149</v>
      </c>
      <c r="D69" s="89">
        <v>69.27</v>
      </c>
      <c r="E69" s="89">
        <v>10.39</v>
      </c>
      <c r="F69" s="112">
        <f t="shared" si="3"/>
        <v>79.66</v>
      </c>
      <c r="G69" s="89"/>
      <c r="H69" s="104">
        <f>F69*H5</f>
        <v>99575</v>
      </c>
    </row>
    <row r="70" spans="1:8" ht="15">
      <c r="A70" s="40" t="s">
        <v>136</v>
      </c>
      <c r="B70" s="41" t="s">
        <v>70</v>
      </c>
      <c r="C70" s="42" t="s">
        <v>145</v>
      </c>
      <c r="D70" s="41">
        <v>54.93</v>
      </c>
      <c r="E70" s="41">
        <v>8.24</v>
      </c>
      <c r="F70" s="43">
        <f t="shared" si="3"/>
        <v>63.17</v>
      </c>
      <c r="G70" s="41"/>
      <c r="H70" s="54">
        <f>F70*H5</f>
        <v>78962.5</v>
      </c>
    </row>
    <row r="71" spans="1:8" ht="15.75" thickBot="1">
      <c r="A71" s="48" t="s">
        <v>136</v>
      </c>
      <c r="B71" s="49" t="s">
        <v>71</v>
      </c>
      <c r="C71" s="50" t="s">
        <v>145</v>
      </c>
      <c r="D71" s="49">
        <v>53.42</v>
      </c>
      <c r="E71" s="49">
        <v>8.01</v>
      </c>
      <c r="F71" s="51">
        <f t="shared" si="3"/>
        <v>61.43</v>
      </c>
      <c r="G71" s="49"/>
      <c r="H71" s="52">
        <f>F71*H5</f>
        <v>76787.5</v>
      </c>
    </row>
    <row r="72" spans="1:8" ht="15">
      <c r="A72" s="45" t="s">
        <v>137</v>
      </c>
      <c r="B72" s="41" t="s">
        <v>8</v>
      </c>
      <c r="C72" s="42" t="s">
        <v>145</v>
      </c>
      <c r="D72" s="46">
        <v>53.82</v>
      </c>
      <c r="E72" s="46">
        <v>8.07</v>
      </c>
      <c r="F72" s="53">
        <f t="shared" si="3"/>
        <v>61.89</v>
      </c>
      <c r="G72" s="46"/>
      <c r="H72" s="44">
        <f>F72*H5</f>
        <v>77362.5</v>
      </c>
    </row>
    <row r="73" spans="1:8" ht="15">
      <c r="A73" s="40" t="s">
        <v>137</v>
      </c>
      <c r="B73" s="41" t="s">
        <v>9</v>
      </c>
      <c r="C73" s="42" t="s">
        <v>152</v>
      </c>
      <c r="D73" s="41">
        <v>38.93</v>
      </c>
      <c r="E73" s="41">
        <v>5.84</v>
      </c>
      <c r="F73" s="43">
        <f t="shared" si="3"/>
        <v>44.769999999999996</v>
      </c>
      <c r="G73" s="41"/>
      <c r="H73" s="54">
        <f>F73*H5</f>
        <v>55962.49999999999</v>
      </c>
    </row>
    <row r="74" spans="1:8" ht="15">
      <c r="A74" s="77" t="s">
        <v>137</v>
      </c>
      <c r="B74" s="41" t="s">
        <v>10</v>
      </c>
      <c r="C74" s="79" t="s">
        <v>158</v>
      </c>
      <c r="D74" s="78">
        <v>73.65</v>
      </c>
      <c r="E74" s="78">
        <v>11.05</v>
      </c>
      <c r="F74" s="71">
        <f t="shared" si="3"/>
        <v>84.7</v>
      </c>
      <c r="G74" s="78"/>
      <c r="H74" s="80">
        <f>F74*H5</f>
        <v>105875</v>
      </c>
    </row>
    <row r="75" spans="1:8" ht="15">
      <c r="A75" s="45" t="s">
        <v>137</v>
      </c>
      <c r="B75" s="41" t="s">
        <v>35</v>
      </c>
      <c r="C75" s="42" t="s">
        <v>145</v>
      </c>
      <c r="D75" s="41">
        <v>49.44</v>
      </c>
      <c r="E75" s="41">
        <v>7.42</v>
      </c>
      <c r="F75" s="43">
        <f t="shared" si="3"/>
        <v>56.86</v>
      </c>
      <c r="G75" s="41"/>
      <c r="H75" s="54">
        <f>F75*H5</f>
        <v>71075</v>
      </c>
    </row>
    <row r="76" spans="1:8" ht="15">
      <c r="A76" s="40" t="s">
        <v>137</v>
      </c>
      <c r="B76" s="41" t="s">
        <v>72</v>
      </c>
      <c r="C76" s="42" t="s">
        <v>145</v>
      </c>
      <c r="D76" s="41">
        <v>49.32</v>
      </c>
      <c r="E76" s="41">
        <v>7.4</v>
      </c>
      <c r="F76" s="43">
        <f t="shared" si="3"/>
        <v>56.72</v>
      </c>
      <c r="G76" s="41"/>
      <c r="H76" s="54">
        <f>F76*H5</f>
        <v>70900</v>
      </c>
    </row>
    <row r="77" spans="1:8" ht="15">
      <c r="A77" s="77" t="s">
        <v>137</v>
      </c>
      <c r="B77" s="41" t="s">
        <v>73</v>
      </c>
      <c r="C77" s="42" t="s">
        <v>149</v>
      </c>
      <c r="D77" s="41">
        <v>70.1</v>
      </c>
      <c r="E77" s="41">
        <v>10.51</v>
      </c>
      <c r="F77" s="43">
        <f>D77+E77</f>
        <v>80.61</v>
      </c>
      <c r="G77" s="41"/>
      <c r="H77" s="54">
        <f>F77*H5</f>
        <v>100762.5</v>
      </c>
    </row>
    <row r="78" spans="1:8" ht="15">
      <c r="A78" s="45" t="s">
        <v>137</v>
      </c>
      <c r="B78" s="41" t="s">
        <v>74</v>
      </c>
      <c r="C78" s="42" t="s">
        <v>145</v>
      </c>
      <c r="D78" s="41">
        <v>55.97</v>
      </c>
      <c r="E78" s="41">
        <v>8.4</v>
      </c>
      <c r="F78" s="43">
        <f>D78+E78</f>
        <v>64.37</v>
      </c>
      <c r="G78" s="41"/>
      <c r="H78" s="54">
        <f>F78*H5</f>
        <v>80462.5</v>
      </c>
    </row>
    <row r="79" spans="1:8" ht="15.75" thickBot="1">
      <c r="A79" s="48" t="s">
        <v>137</v>
      </c>
      <c r="B79" s="49" t="s">
        <v>75</v>
      </c>
      <c r="C79" s="50" t="s">
        <v>145</v>
      </c>
      <c r="D79" s="22">
        <v>53.42</v>
      </c>
      <c r="E79" s="22">
        <v>8.01</v>
      </c>
      <c r="F79" s="51">
        <f aca="true" t="shared" si="4" ref="F79:F84">D79+E79</f>
        <v>61.43</v>
      </c>
      <c r="G79" s="22"/>
      <c r="H79" s="23">
        <f>F79*H5</f>
        <v>76787.5</v>
      </c>
    </row>
    <row r="80" spans="1:8" s="87" customFormat="1" ht="15">
      <c r="A80" s="105" t="s">
        <v>138</v>
      </c>
      <c r="B80" s="109" t="s">
        <v>11</v>
      </c>
      <c r="C80" s="110" t="s">
        <v>145</v>
      </c>
      <c r="D80" s="109">
        <v>53.82</v>
      </c>
      <c r="E80" s="109">
        <v>8.07</v>
      </c>
      <c r="F80" s="113">
        <f t="shared" si="4"/>
        <v>61.89</v>
      </c>
      <c r="G80" s="109"/>
      <c r="H80" s="111">
        <f>F80*H5</f>
        <v>77362.5</v>
      </c>
    </row>
    <row r="81" spans="1:8" s="39" customFormat="1" ht="15">
      <c r="A81" s="40" t="s">
        <v>138</v>
      </c>
      <c r="B81" s="41" t="s">
        <v>12</v>
      </c>
      <c r="C81" s="42" t="s">
        <v>152</v>
      </c>
      <c r="D81" s="41">
        <v>38.93</v>
      </c>
      <c r="E81" s="41">
        <v>5.84</v>
      </c>
      <c r="F81" s="43">
        <f t="shared" si="4"/>
        <v>44.769999999999996</v>
      </c>
      <c r="G81" s="41"/>
      <c r="H81" s="54">
        <f>F81*H5</f>
        <v>55962.49999999999</v>
      </c>
    </row>
    <row r="82" spans="1:8" ht="15">
      <c r="A82" s="105" t="s">
        <v>138</v>
      </c>
      <c r="B82" s="89" t="s">
        <v>13</v>
      </c>
      <c r="C82" s="106" t="s">
        <v>158</v>
      </c>
      <c r="D82" s="91">
        <v>73.65</v>
      </c>
      <c r="E82" s="91">
        <v>11.05</v>
      </c>
      <c r="F82" s="114">
        <f t="shared" si="4"/>
        <v>84.7</v>
      </c>
      <c r="G82" s="107"/>
      <c r="H82" s="108">
        <f>F82*H5</f>
        <v>105875</v>
      </c>
    </row>
    <row r="83" spans="1:8" ht="15">
      <c r="A83" s="40" t="s">
        <v>138</v>
      </c>
      <c r="B83" s="41" t="s">
        <v>76</v>
      </c>
      <c r="C83" s="42" t="s">
        <v>145</v>
      </c>
      <c r="D83" s="41">
        <v>49.44</v>
      </c>
      <c r="E83" s="41">
        <v>7.42</v>
      </c>
      <c r="F83" s="43">
        <f t="shared" si="4"/>
        <v>56.86</v>
      </c>
      <c r="G83" s="7"/>
      <c r="H83" s="8">
        <f>F83*H5</f>
        <v>71075</v>
      </c>
    </row>
    <row r="84" spans="1:8" ht="15">
      <c r="A84" s="45" t="s">
        <v>138</v>
      </c>
      <c r="B84" s="41" t="s">
        <v>77</v>
      </c>
      <c r="C84" s="42" t="s">
        <v>145</v>
      </c>
      <c r="D84" s="41">
        <v>49.32</v>
      </c>
      <c r="E84" s="41">
        <v>7.4</v>
      </c>
      <c r="F84" s="43">
        <f t="shared" si="4"/>
        <v>56.72</v>
      </c>
      <c r="G84" s="7"/>
      <c r="H84" s="8">
        <f>F84*H5</f>
        <v>70900</v>
      </c>
    </row>
    <row r="85" spans="1:8" ht="15">
      <c r="A85" s="40" t="s">
        <v>138</v>
      </c>
      <c r="B85" s="41" t="s">
        <v>78</v>
      </c>
      <c r="C85" s="42" t="s">
        <v>149</v>
      </c>
      <c r="D85" s="41">
        <v>70.1</v>
      </c>
      <c r="E85" s="41">
        <v>10.51</v>
      </c>
      <c r="F85" s="43">
        <f>D85+E85</f>
        <v>80.61</v>
      </c>
      <c r="G85" s="7"/>
      <c r="H85" s="8">
        <f>F85*H5</f>
        <v>100762.5</v>
      </c>
    </row>
    <row r="86" spans="1:8" ht="15">
      <c r="A86" s="45" t="s">
        <v>138</v>
      </c>
      <c r="B86" s="41" t="s">
        <v>79</v>
      </c>
      <c r="C86" s="42" t="s">
        <v>145</v>
      </c>
      <c r="D86" s="41">
        <v>55.97</v>
      </c>
      <c r="E86" s="41">
        <v>8.4</v>
      </c>
      <c r="F86" s="43">
        <f>D86+E86</f>
        <v>64.37</v>
      </c>
      <c r="G86" s="7"/>
      <c r="H86" s="8">
        <f>F86*H5</f>
        <v>80462.5</v>
      </c>
    </row>
    <row r="87" spans="1:8" ht="15.75" thickBot="1">
      <c r="A87" s="115" t="s">
        <v>138</v>
      </c>
      <c r="B87" s="116" t="s">
        <v>80</v>
      </c>
      <c r="C87" s="117" t="s">
        <v>145</v>
      </c>
      <c r="D87" s="121">
        <v>53.42</v>
      </c>
      <c r="E87" s="121">
        <v>8.01</v>
      </c>
      <c r="F87" s="116">
        <f aca="true" t="shared" si="5" ref="F87:F92">D87+E87</f>
        <v>61.43</v>
      </c>
      <c r="G87" s="121"/>
      <c r="H87" s="122">
        <f>F87*H5</f>
        <v>76787.5</v>
      </c>
    </row>
    <row r="88" spans="1:8" s="87" customFormat="1" ht="15">
      <c r="A88" s="142" t="s">
        <v>139</v>
      </c>
      <c r="B88" s="141" t="s">
        <v>14</v>
      </c>
      <c r="C88" s="140" t="s">
        <v>145</v>
      </c>
      <c r="D88" s="141">
        <v>53.82</v>
      </c>
      <c r="E88" s="141">
        <v>8.07</v>
      </c>
      <c r="F88" s="141">
        <f t="shared" si="5"/>
        <v>61.89</v>
      </c>
      <c r="G88" s="141"/>
      <c r="H88" s="143">
        <f>F88*H5</f>
        <v>77362.5</v>
      </c>
    </row>
    <row r="89" spans="1:8" s="39" customFormat="1" ht="15">
      <c r="A89" s="92" t="s">
        <v>139</v>
      </c>
      <c r="B89" s="93" t="s">
        <v>15</v>
      </c>
      <c r="C89" s="94" t="s">
        <v>152</v>
      </c>
      <c r="D89" s="93">
        <v>38.93</v>
      </c>
      <c r="E89" s="93">
        <v>5.84</v>
      </c>
      <c r="F89" s="93">
        <f t="shared" si="5"/>
        <v>44.769999999999996</v>
      </c>
      <c r="G89" s="93"/>
      <c r="H89" s="95">
        <f>F89*H5</f>
        <v>55962.49999999999</v>
      </c>
    </row>
    <row r="90" spans="1:8" s="87" customFormat="1" ht="15">
      <c r="A90" s="142" t="s">
        <v>139</v>
      </c>
      <c r="B90" s="141" t="s">
        <v>16</v>
      </c>
      <c r="C90" s="144" t="s">
        <v>160</v>
      </c>
      <c r="D90" s="145">
        <v>73.65</v>
      </c>
      <c r="E90" s="145">
        <v>11.05</v>
      </c>
      <c r="F90" s="145">
        <f t="shared" si="5"/>
        <v>84.7</v>
      </c>
      <c r="G90" s="137"/>
      <c r="H90" s="139">
        <f>F90*H5</f>
        <v>105875</v>
      </c>
    </row>
    <row r="91" spans="1:8" s="87" customFormat="1" ht="15">
      <c r="A91" s="136" t="s">
        <v>139</v>
      </c>
      <c r="B91" s="137" t="s">
        <v>81</v>
      </c>
      <c r="C91" s="138" t="s">
        <v>145</v>
      </c>
      <c r="D91" s="137">
        <v>49.44</v>
      </c>
      <c r="E91" s="137">
        <v>7.42</v>
      </c>
      <c r="F91" s="137">
        <f t="shared" si="5"/>
        <v>56.86</v>
      </c>
      <c r="G91" s="137"/>
      <c r="H91" s="139">
        <f>F91*H5</f>
        <v>71075</v>
      </c>
    </row>
    <row r="92" spans="1:8" ht="15">
      <c r="A92" s="45" t="s">
        <v>139</v>
      </c>
      <c r="B92" s="46" t="s">
        <v>82</v>
      </c>
      <c r="C92" s="42" t="s">
        <v>145</v>
      </c>
      <c r="D92" s="41">
        <v>49.32</v>
      </c>
      <c r="E92" s="41">
        <v>7.4</v>
      </c>
      <c r="F92" s="43">
        <f t="shared" si="5"/>
        <v>56.72</v>
      </c>
      <c r="G92" s="7"/>
      <c r="H92" s="8">
        <f>F92*H5</f>
        <v>70900</v>
      </c>
    </row>
    <row r="93" spans="1:8" ht="15">
      <c r="A93" s="40" t="s">
        <v>139</v>
      </c>
      <c r="B93" s="41" t="s">
        <v>83</v>
      </c>
      <c r="C93" s="42" t="s">
        <v>163</v>
      </c>
      <c r="D93" s="41">
        <v>70.1</v>
      </c>
      <c r="E93" s="41">
        <v>10.51</v>
      </c>
      <c r="F93" s="43">
        <f>D93+E93</f>
        <v>80.61</v>
      </c>
      <c r="G93" s="7"/>
      <c r="H93" s="8">
        <f>F93*H5</f>
        <v>100762.5</v>
      </c>
    </row>
    <row r="94" spans="1:8" ht="15">
      <c r="A94" s="98" t="s">
        <v>139</v>
      </c>
      <c r="B94" s="97" t="s">
        <v>84</v>
      </c>
      <c r="C94" s="94" t="s">
        <v>145</v>
      </c>
      <c r="D94" s="93">
        <v>55.97</v>
      </c>
      <c r="E94" s="93">
        <v>8.4</v>
      </c>
      <c r="F94" s="93">
        <f>D94+E94</f>
        <v>64.37</v>
      </c>
      <c r="G94" s="119"/>
      <c r="H94" s="120">
        <f>F94*H5</f>
        <v>80462.5</v>
      </c>
    </row>
    <row r="95" spans="1:8" ht="15.75" thickBot="1">
      <c r="A95" s="115" t="s">
        <v>139</v>
      </c>
      <c r="B95" s="116" t="s">
        <v>85</v>
      </c>
      <c r="C95" s="117" t="s">
        <v>145</v>
      </c>
      <c r="D95" s="121">
        <v>53.42</v>
      </c>
      <c r="E95" s="121">
        <v>8.01</v>
      </c>
      <c r="F95" s="116">
        <f aca="true" t="shared" si="6" ref="F95:F101">D95+E95</f>
        <v>61.43</v>
      </c>
      <c r="G95" s="121"/>
      <c r="H95" s="122">
        <f>F95*H5</f>
        <v>76787.5</v>
      </c>
    </row>
    <row r="96" spans="1:8" s="87" customFormat="1" ht="15">
      <c r="A96" s="98" t="s">
        <v>140</v>
      </c>
      <c r="B96" s="97" t="s">
        <v>36</v>
      </c>
      <c r="C96" s="96" t="s">
        <v>164</v>
      </c>
      <c r="D96" s="97">
        <v>128.38</v>
      </c>
      <c r="E96" s="97">
        <v>19.26</v>
      </c>
      <c r="F96" s="97">
        <f t="shared" si="6"/>
        <v>147.64</v>
      </c>
      <c r="G96" s="97"/>
      <c r="H96" s="99">
        <f>F96*H4</f>
        <v>221459.99999999997</v>
      </c>
    </row>
    <row r="97" spans="1:8" s="87" customFormat="1" ht="15">
      <c r="A97" s="131" t="s">
        <v>140</v>
      </c>
      <c r="B97" s="132" t="s">
        <v>27</v>
      </c>
      <c r="C97" s="133" t="s">
        <v>162</v>
      </c>
      <c r="D97" s="132">
        <v>133.79</v>
      </c>
      <c r="E97" s="132">
        <v>20.07</v>
      </c>
      <c r="F97" s="130">
        <f t="shared" si="6"/>
        <v>153.85999999999999</v>
      </c>
      <c r="G97" s="132"/>
      <c r="H97" s="134">
        <f>F97*H4</f>
        <v>230789.99999999997</v>
      </c>
    </row>
    <row r="98" spans="1:8" ht="15">
      <c r="A98" s="129" t="s">
        <v>140</v>
      </c>
      <c r="B98" s="93" t="s">
        <v>28</v>
      </c>
      <c r="C98" s="94" t="s">
        <v>145</v>
      </c>
      <c r="D98" s="119">
        <v>49.44</v>
      </c>
      <c r="E98" s="119">
        <v>7.42</v>
      </c>
      <c r="F98" s="135">
        <f t="shared" si="6"/>
        <v>56.86</v>
      </c>
      <c r="G98" s="119"/>
      <c r="H98" s="120">
        <f>F98*H5</f>
        <v>71075</v>
      </c>
    </row>
    <row r="99" spans="1:8" ht="15">
      <c r="A99" s="9" t="s">
        <v>140</v>
      </c>
      <c r="B99" s="41" t="s">
        <v>86</v>
      </c>
      <c r="C99" s="42" t="s">
        <v>161</v>
      </c>
      <c r="D99" s="7">
        <v>104.43</v>
      </c>
      <c r="E99" s="7">
        <v>15.66</v>
      </c>
      <c r="F99" s="20">
        <f t="shared" si="6"/>
        <v>120.09</v>
      </c>
      <c r="G99" s="7"/>
      <c r="H99" s="8">
        <f>F99*H4</f>
        <v>180135</v>
      </c>
    </row>
    <row r="100" spans="1:8" ht="15">
      <c r="A100" s="129" t="s">
        <v>140</v>
      </c>
      <c r="B100" s="93" t="s">
        <v>87</v>
      </c>
      <c r="C100" s="94" t="s">
        <v>165</v>
      </c>
      <c r="D100" s="119">
        <v>80.82</v>
      </c>
      <c r="E100" s="119">
        <v>12.12</v>
      </c>
      <c r="F100" s="135">
        <f t="shared" si="6"/>
        <v>92.94</v>
      </c>
      <c r="G100" s="119"/>
      <c r="H100" s="120">
        <f>F100*H4</f>
        <v>139410</v>
      </c>
    </row>
    <row r="101" spans="1:8" ht="15">
      <c r="A101" s="9" t="s">
        <v>140</v>
      </c>
      <c r="B101" s="41" t="s">
        <v>88</v>
      </c>
      <c r="C101" s="42" t="s">
        <v>166</v>
      </c>
      <c r="D101" s="7">
        <v>82.86</v>
      </c>
      <c r="E101" s="7">
        <v>12.43</v>
      </c>
      <c r="F101" s="20">
        <f t="shared" si="6"/>
        <v>95.28999999999999</v>
      </c>
      <c r="G101" s="7"/>
      <c r="H101" s="8">
        <f>F101*H5</f>
        <v>119112.49999999999</v>
      </c>
    </row>
    <row r="102" spans="2:3" ht="15">
      <c r="B102" s="73"/>
      <c r="C102" s="74"/>
    </row>
    <row r="103" spans="1:8" ht="15.75">
      <c r="A103" s="157" t="s">
        <v>127</v>
      </c>
      <c r="B103" s="151"/>
      <c r="C103" s="33"/>
      <c r="D103" s="32"/>
      <c r="E103" s="32"/>
      <c r="F103" s="34"/>
      <c r="G103" s="32"/>
      <c r="H103" s="35"/>
    </row>
    <row r="104" spans="1:8" ht="15">
      <c r="A104" s="40" t="s">
        <v>136</v>
      </c>
      <c r="B104" s="41" t="s">
        <v>90</v>
      </c>
      <c r="C104" s="42" t="s">
        <v>167</v>
      </c>
      <c r="D104" s="41">
        <v>96.71</v>
      </c>
      <c r="E104" s="41">
        <v>14.51</v>
      </c>
      <c r="F104" s="43">
        <f>D104+E104</f>
        <v>111.22</v>
      </c>
      <c r="G104" s="41"/>
      <c r="H104" s="54">
        <f>F104*H5</f>
        <v>139025</v>
      </c>
    </row>
    <row r="105" spans="1:8" ht="15">
      <c r="A105" s="40" t="s">
        <v>136</v>
      </c>
      <c r="B105" s="41" t="s">
        <v>91</v>
      </c>
      <c r="C105" s="42" t="s">
        <v>158</v>
      </c>
      <c r="D105" s="41">
        <v>73.65</v>
      </c>
      <c r="E105" s="41">
        <v>11.05</v>
      </c>
      <c r="F105" s="43">
        <f aca="true" t="shared" si="7" ref="F105:F117">D105+E105</f>
        <v>84.7</v>
      </c>
      <c r="G105" s="41"/>
      <c r="H105" s="54">
        <f>F105*H5</f>
        <v>105875</v>
      </c>
    </row>
    <row r="106" spans="1:8" ht="15">
      <c r="A106" s="88" t="s">
        <v>136</v>
      </c>
      <c r="B106" s="89" t="s">
        <v>92</v>
      </c>
      <c r="C106" s="90" t="s">
        <v>145</v>
      </c>
      <c r="D106" s="89">
        <v>49.44</v>
      </c>
      <c r="E106" s="89">
        <v>7.42</v>
      </c>
      <c r="F106" s="112">
        <f t="shared" si="7"/>
        <v>56.86</v>
      </c>
      <c r="G106" s="89"/>
      <c r="H106" s="104">
        <f>F106*H5</f>
        <v>71075</v>
      </c>
    </row>
    <row r="107" spans="1:8" ht="15">
      <c r="A107" s="88" t="s">
        <v>136</v>
      </c>
      <c r="B107" s="89" t="s">
        <v>93</v>
      </c>
      <c r="C107" s="90" t="s">
        <v>145</v>
      </c>
      <c r="D107" s="89">
        <v>49.32</v>
      </c>
      <c r="E107" s="89">
        <v>7.4</v>
      </c>
      <c r="F107" s="112">
        <f t="shared" si="7"/>
        <v>56.72</v>
      </c>
      <c r="G107" s="89"/>
      <c r="H107" s="104">
        <f>F107*H5</f>
        <v>70900</v>
      </c>
    </row>
    <row r="108" spans="1:8" ht="15">
      <c r="A108" s="40" t="s">
        <v>136</v>
      </c>
      <c r="B108" s="41" t="s">
        <v>94</v>
      </c>
      <c r="C108" s="42" t="s">
        <v>149</v>
      </c>
      <c r="D108" s="41">
        <v>69.26</v>
      </c>
      <c r="E108" s="41">
        <v>10.39</v>
      </c>
      <c r="F108" s="43">
        <f t="shared" si="7"/>
        <v>79.65</v>
      </c>
      <c r="G108" s="41"/>
      <c r="H108" s="54">
        <f>F108*H5</f>
        <v>99562.5</v>
      </c>
    </row>
    <row r="109" spans="1:8" ht="15">
      <c r="A109" s="40" t="s">
        <v>136</v>
      </c>
      <c r="B109" s="41" t="s">
        <v>95</v>
      </c>
      <c r="C109" s="42" t="s">
        <v>145</v>
      </c>
      <c r="D109" s="41">
        <v>54.93</v>
      </c>
      <c r="E109" s="41">
        <v>8.24</v>
      </c>
      <c r="F109" s="43">
        <f t="shared" si="7"/>
        <v>63.17</v>
      </c>
      <c r="G109" s="41"/>
      <c r="H109" s="54">
        <f>F109*H5</f>
        <v>78962.5</v>
      </c>
    </row>
    <row r="110" spans="1:8" ht="15.75" thickBot="1">
      <c r="A110" s="48" t="s">
        <v>136</v>
      </c>
      <c r="B110" s="49" t="s">
        <v>96</v>
      </c>
      <c r="C110" s="50" t="s">
        <v>145</v>
      </c>
      <c r="D110" s="49">
        <v>53.42</v>
      </c>
      <c r="E110" s="49">
        <v>8.01</v>
      </c>
      <c r="F110" s="51">
        <f t="shared" si="7"/>
        <v>61.43</v>
      </c>
      <c r="G110" s="49"/>
      <c r="H110" s="52">
        <f>F110*H5</f>
        <v>76787.5</v>
      </c>
    </row>
    <row r="111" spans="1:8" ht="15">
      <c r="A111" s="105" t="s">
        <v>137</v>
      </c>
      <c r="B111" s="109" t="s">
        <v>97</v>
      </c>
      <c r="C111" s="110" t="s">
        <v>167</v>
      </c>
      <c r="D111" s="109">
        <v>97.86</v>
      </c>
      <c r="E111" s="109">
        <v>14.68</v>
      </c>
      <c r="F111" s="113">
        <f t="shared" si="7"/>
        <v>112.53999999999999</v>
      </c>
      <c r="G111" s="109"/>
      <c r="H111" s="111">
        <f>F111*H5</f>
        <v>140675</v>
      </c>
    </row>
    <row r="112" spans="1:8" ht="15">
      <c r="A112" s="40" t="s">
        <v>137</v>
      </c>
      <c r="B112" s="41" t="s">
        <v>98</v>
      </c>
      <c r="C112" s="42" t="s">
        <v>158</v>
      </c>
      <c r="D112" s="41">
        <v>74.29</v>
      </c>
      <c r="E112" s="41">
        <v>11.14</v>
      </c>
      <c r="F112" s="43">
        <f t="shared" si="7"/>
        <v>85.43</v>
      </c>
      <c r="G112" s="41"/>
      <c r="H112" s="54">
        <f>F112*H5</f>
        <v>106787.50000000001</v>
      </c>
    </row>
    <row r="113" spans="1:8" ht="15">
      <c r="A113" s="40" t="s">
        <v>137</v>
      </c>
      <c r="B113" s="41" t="s">
        <v>99</v>
      </c>
      <c r="C113" s="42" t="s">
        <v>145</v>
      </c>
      <c r="D113" s="41">
        <v>49.44</v>
      </c>
      <c r="E113" s="41">
        <v>7.42</v>
      </c>
      <c r="F113" s="43">
        <f t="shared" si="7"/>
        <v>56.86</v>
      </c>
      <c r="G113" s="41"/>
      <c r="H113" s="54">
        <f>F113*H5</f>
        <v>71075</v>
      </c>
    </row>
    <row r="114" spans="1:8" ht="15">
      <c r="A114" s="40" t="s">
        <v>137</v>
      </c>
      <c r="B114" s="41" t="s">
        <v>100</v>
      </c>
      <c r="C114" s="42" t="s">
        <v>145</v>
      </c>
      <c r="D114" s="41">
        <v>49.32</v>
      </c>
      <c r="E114" s="41">
        <v>7.4</v>
      </c>
      <c r="F114" s="43">
        <f t="shared" si="7"/>
        <v>56.72</v>
      </c>
      <c r="G114" s="41"/>
      <c r="H114" s="54">
        <f>F114*H5</f>
        <v>70900</v>
      </c>
    </row>
    <row r="115" spans="1:8" ht="15">
      <c r="A115" s="40" t="s">
        <v>137</v>
      </c>
      <c r="B115" s="41" t="s">
        <v>101</v>
      </c>
      <c r="C115" s="42" t="s">
        <v>149</v>
      </c>
      <c r="D115" s="41">
        <v>69.26</v>
      </c>
      <c r="E115" s="41">
        <v>10.39</v>
      </c>
      <c r="F115" s="43">
        <f t="shared" si="7"/>
        <v>79.65</v>
      </c>
      <c r="G115" s="41"/>
      <c r="H115" s="54">
        <f>F115*H5</f>
        <v>99562.5</v>
      </c>
    </row>
    <row r="116" spans="1:8" ht="15">
      <c r="A116" s="40" t="s">
        <v>137</v>
      </c>
      <c r="B116" s="41" t="s">
        <v>102</v>
      </c>
      <c r="C116" s="42" t="s">
        <v>145</v>
      </c>
      <c r="D116" s="41">
        <v>54.93</v>
      </c>
      <c r="E116" s="41">
        <v>8.24</v>
      </c>
      <c r="F116" s="43">
        <f t="shared" si="7"/>
        <v>63.17</v>
      </c>
      <c r="G116" s="41"/>
      <c r="H116" s="54">
        <f>F116*H5</f>
        <v>78962.5</v>
      </c>
    </row>
    <row r="117" spans="1:8" ht="15.75" thickBot="1">
      <c r="A117" s="48" t="s">
        <v>137</v>
      </c>
      <c r="B117" s="49" t="s">
        <v>103</v>
      </c>
      <c r="C117" s="50" t="s">
        <v>145</v>
      </c>
      <c r="D117" s="49">
        <v>53.42</v>
      </c>
      <c r="E117" s="49">
        <v>8.01</v>
      </c>
      <c r="F117" s="51">
        <f t="shared" si="7"/>
        <v>61.43</v>
      </c>
      <c r="G117" s="49"/>
      <c r="H117" s="52">
        <f>F117*H5</f>
        <v>76787.5</v>
      </c>
    </row>
    <row r="118" spans="1:8" s="87" customFormat="1" ht="15">
      <c r="A118" s="142" t="s">
        <v>138</v>
      </c>
      <c r="B118" s="141" t="s">
        <v>104</v>
      </c>
      <c r="C118" s="140" t="s">
        <v>167</v>
      </c>
      <c r="D118" s="141">
        <v>97.86</v>
      </c>
      <c r="E118" s="141">
        <v>14.68</v>
      </c>
      <c r="F118" s="141">
        <f aca="true" t="shared" si="8" ref="F118:F124">D118+E118</f>
        <v>112.53999999999999</v>
      </c>
      <c r="G118" s="141"/>
      <c r="H118" s="143">
        <f>F118*H5</f>
        <v>140675</v>
      </c>
    </row>
    <row r="119" spans="1:8" s="87" customFormat="1" ht="15">
      <c r="A119" s="136" t="s">
        <v>138</v>
      </c>
      <c r="B119" s="137" t="s">
        <v>105</v>
      </c>
      <c r="C119" s="138" t="s">
        <v>158</v>
      </c>
      <c r="D119" s="137">
        <v>74.29</v>
      </c>
      <c r="E119" s="137">
        <v>11.14</v>
      </c>
      <c r="F119" s="137">
        <f t="shared" si="8"/>
        <v>85.43</v>
      </c>
      <c r="G119" s="137"/>
      <c r="H119" s="139">
        <f>F119*H5</f>
        <v>106787.50000000001</v>
      </c>
    </row>
    <row r="120" spans="1:8" s="87" customFormat="1" ht="15">
      <c r="A120" s="142" t="s">
        <v>138</v>
      </c>
      <c r="B120" s="141" t="s">
        <v>106</v>
      </c>
      <c r="C120" s="138" t="s">
        <v>145</v>
      </c>
      <c r="D120" s="137">
        <v>49.44</v>
      </c>
      <c r="E120" s="137">
        <v>7.42</v>
      </c>
      <c r="F120" s="137">
        <f t="shared" si="8"/>
        <v>56.86</v>
      </c>
      <c r="G120" s="137"/>
      <c r="H120" s="139">
        <f>F120*H5</f>
        <v>71075</v>
      </c>
    </row>
    <row r="121" spans="1:8" ht="15">
      <c r="A121" s="88" t="s">
        <v>138</v>
      </c>
      <c r="B121" s="89" t="s">
        <v>107</v>
      </c>
      <c r="C121" s="90" t="s">
        <v>145</v>
      </c>
      <c r="D121" s="89">
        <v>49.32</v>
      </c>
      <c r="E121" s="89">
        <v>7.4</v>
      </c>
      <c r="F121" s="112">
        <f t="shared" si="8"/>
        <v>56.72</v>
      </c>
      <c r="G121" s="89"/>
      <c r="H121" s="104">
        <f>F121*H5</f>
        <v>70900</v>
      </c>
    </row>
    <row r="122" spans="1:8" ht="15">
      <c r="A122" s="105" t="s">
        <v>138</v>
      </c>
      <c r="B122" s="109" t="s">
        <v>108</v>
      </c>
      <c r="C122" s="90" t="s">
        <v>149</v>
      </c>
      <c r="D122" s="89">
        <v>69.26</v>
      </c>
      <c r="E122" s="89">
        <v>10.39</v>
      </c>
      <c r="F122" s="112">
        <f t="shared" si="8"/>
        <v>79.65</v>
      </c>
      <c r="G122" s="89"/>
      <c r="H122" s="104">
        <f>F122*H5</f>
        <v>99562.5</v>
      </c>
    </row>
    <row r="123" spans="1:8" ht="15">
      <c r="A123" s="40" t="s">
        <v>138</v>
      </c>
      <c r="B123" s="41" t="s">
        <v>109</v>
      </c>
      <c r="C123" s="42" t="s">
        <v>145</v>
      </c>
      <c r="D123" s="41">
        <v>54.93</v>
      </c>
      <c r="E123" s="41">
        <v>8.24</v>
      </c>
      <c r="F123" s="43">
        <f t="shared" si="8"/>
        <v>63.17</v>
      </c>
      <c r="G123" s="41"/>
      <c r="H123" s="54">
        <f>F123*H5</f>
        <v>78962.5</v>
      </c>
    </row>
    <row r="124" spans="1:8" ht="15.75" thickBot="1">
      <c r="A124" s="48" t="s">
        <v>138</v>
      </c>
      <c r="B124" s="49" t="s">
        <v>110</v>
      </c>
      <c r="C124" s="50" t="s">
        <v>145</v>
      </c>
      <c r="D124" s="49">
        <v>53.42</v>
      </c>
      <c r="E124" s="49">
        <v>8.01</v>
      </c>
      <c r="F124" s="51">
        <f t="shared" si="8"/>
        <v>61.43</v>
      </c>
      <c r="G124" s="49"/>
      <c r="H124" s="52">
        <f>F124*H5</f>
        <v>76787.5</v>
      </c>
    </row>
    <row r="125" spans="1:8" s="87" customFormat="1" ht="15">
      <c r="A125" s="142" t="s">
        <v>139</v>
      </c>
      <c r="B125" s="141" t="s">
        <v>111</v>
      </c>
      <c r="C125" s="140" t="s">
        <v>167</v>
      </c>
      <c r="D125" s="141">
        <v>97.86</v>
      </c>
      <c r="E125" s="141">
        <v>14.68</v>
      </c>
      <c r="F125" s="141">
        <f aca="true" t="shared" si="9" ref="F125:F137">D125+E125</f>
        <v>112.53999999999999</v>
      </c>
      <c r="G125" s="141"/>
      <c r="H125" s="143">
        <f>F125*H5</f>
        <v>140675</v>
      </c>
    </row>
    <row r="126" spans="1:8" s="87" customFormat="1" ht="15">
      <c r="A126" s="136" t="s">
        <v>139</v>
      </c>
      <c r="B126" s="137" t="s">
        <v>112</v>
      </c>
      <c r="C126" s="138" t="s">
        <v>158</v>
      </c>
      <c r="D126" s="137">
        <v>74.29</v>
      </c>
      <c r="E126" s="137">
        <v>11.14</v>
      </c>
      <c r="F126" s="137">
        <f t="shared" si="9"/>
        <v>85.43</v>
      </c>
      <c r="G126" s="137"/>
      <c r="H126" s="139">
        <f>F126*H5</f>
        <v>106787.50000000001</v>
      </c>
    </row>
    <row r="127" spans="1:8" s="87" customFormat="1" ht="15">
      <c r="A127" s="142" t="s">
        <v>139</v>
      </c>
      <c r="B127" s="141" t="s">
        <v>113</v>
      </c>
      <c r="C127" s="138" t="s">
        <v>145</v>
      </c>
      <c r="D127" s="137">
        <v>49.44</v>
      </c>
      <c r="E127" s="137">
        <v>7.42</v>
      </c>
      <c r="F127" s="137">
        <f t="shared" si="9"/>
        <v>56.86</v>
      </c>
      <c r="G127" s="137"/>
      <c r="H127" s="139">
        <f>F127*H5</f>
        <v>71075</v>
      </c>
    </row>
    <row r="128" spans="1:8" s="87" customFormat="1" ht="15">
      <c r="A128" s="92" t="s">
        <v>139</v>
      </c>
      <c r="B128" s="93" t="s">
        <v>114</v>
      </c>
      <c r="C128" s="94" t="s">
        <v>145</v>
      </c>
      <c r="D128" s="93">
        <v>49.32</v>
      </c>
      <c r="E128" s="93">
        <v>7.4</v>
      </c>
      <c r="F128" s="93">
        <f t="shared" si="9"/>
        <v>56.72</v>
      </c>
      <c r="G128" s="102"/>
      <c r="H128" s="123">
        <f>F128*H5</f>
        <v>70900</v>
      </c>
    </row>
    <row r="129" spans="1:8" ht="15">
      <c r="A129" s="98" t="s">
        <v>139</v>
      </c>
      <c r="B129" s="97" t="s">
        <v>115</v>
      </c>
      <c r="C129" s="94" t="s">
        <v>149</v>
      </c>
      <c r="D129" s="93">
        <v>69.26</v>
      </c>
      <c r="E129" s="93">
        <v>10.39</v>
      </c>
      <c r="F129" s="124">
        <f t="shared" si="9"/>
        <v>79.65</v>
      </c>
      <c r="G129" s="125"/>
      <c r="H129" s="95">
        <f>F129*H5</f>
        <v>99562.5</v>
      </c>
    </row>
    <row r="130" spans="1:8" ht="15">
      <c r="A130" s="92" t="s">
        <v>139</v>
      </c>
      <c r="B130" s="93" t="s">
        <v>116</v>
      </c>
      <c r="C130" s="94" t="s">
        <v>168</v>
      </c>
      <c r="D130" s="93">
        <v>54.93</v>
      </c>
      <c r="E130" s="93">
        <v>8.24</v>
      </c>
      <c r="F130" s="124">
        <f t="shared" si="9"/>
        <v>63.17</v>
      </c>
      <c r="G130" s="126"/>
      <c r="H130" s="120">
        <f>F130*H5</f>
        <v>78962.5</v>
      </c>
    </row>
    <row r="131" spans="1:8" ht="15.75" thickBot="1">
      <c r="A131" s="115" t="s">
        <v>139</v>
      </c>
      <c r="B131" s="116" t="s">
        <v>117</v>
      </c>
      <c r="C131" s="117" t="s">
        <v>145</v>
      </c>
      <c r="D131" s="116">
        <v>53.42</v>
      </c>
      <c r="E131" s="116">
        <v>8.01</v>
      </c>
      <c r="F131" s="127">
        <f t="shared" si="9"/>
        <v>61.43</v>
      </c>
      <c r="G131" s="128"/>
      <c r="H131" s="122">
        <f>F131*H5</f>
        <v>76787.5</v>
      </c>
    </row>
    <row r="132" spans="1:8" ht="15">
      <c r="A132" s="98" t="s">
        <v>140</v>
      </c>
      <c r="B132" s="97" t="s">
        <v>118</v>
      </c>
      <c r="C132" s="96" t="s">
        <v>164</v>
      </c>
      <c r="D132" s="97">
        <v>126.46</v>
      </c>
      <c r="E132" s="97">
        <v>18.97</v>
      </c>
      <c r="F132" s="103">
        <f t="shared" si="9"/>
        <v>145.43</v>
      </c>
      <c r="G132" s="97"/>
      <c r="H132" s="99">
        <f>F132*H4</f>
        <v>218145</v>
      </c>
    </row>
    <row r="133" spans="1:8" s="85" customFormat="1" ht="15">
      <c r="A133" s="92" t="s">
        <v>140</v>
      </c>
      <c r="B133" s="93" t="s">
        <v>119</v>
      </c>
      <c r="C133" s="94" t="s">
        <v>169</v>
      </c>
      <c r="D133" s="93">
        <v>135.06</v>
      </c>
      <c r="E133" s="93">
        <v>20.26</v>
      </c>
      <c r="F133" s="93">
        <f t="shared" si="9"/>
        <v>155.32</v>
      </c>
      <c r="G133" s="93"/>
      <c r="H133" s="95">
        <f>F133*H4</f>
        <v>232980</v>
      </c>
    </row>
    <row r="134" spans="1:8" s="87" customFormat="1" ht="15">
      <c r="A134" s="92" t="s">
        <v>140</v>
      </c>
      <c r="B134" s="93" t="s">
        <v>120</v>
      </c>
      <c r="C134" s="94" t="s">
        <v>168</v>
      </c>
      <c r="D134" s="93">
        <v>49.44</v>
      </c>
      <c r="E134" s="93">
        <v>7.42</v>
      </c>
      <c r="F134" s="93">
        <f t="shared" si="9"/>
        <v>56.86</v>
      </c>
      <c r="G134" s="93"/>
      <c r="H134" s="95">
        <f>F134*H5</f>
        <v>71075</v>
      </c>
    </row>
    <row r="135" spans="1:8" ht="15">
      <c r="A135" s="92" t="s">
        <v>140</v>
      </c>
      <c r="B135" s="93" t="s">
        <v>121</v>
      </c>
      <c r="C135" s="94" t="s">
        <v>161</v>
      </c>
      <c r="D135" s="93">
        <v>101.57</v>
      </c>
      <c r="E135" s="93">
        <v>15.24</v>
      </c>
      <c r="F135" s="93">
        <f t="shared" si="9"/>
        <v>116.80999999999999</v>
      </c>
      <c r="G135" s="93"/>
      <c r="H135" s="95">
        <f>F135*H4</f>
        <v>175214.99999999997</v>
      </c>
    </row>
    <row r="136" spans="1:8" ht="15">
      <c r="A136" s="9" t="s">
        <v>140</v>
      </c>
      <c r="B136" s="7" t="s">
        <v>122</v>
      </c>
      <c r="C136" s="42" t="s">
        <v>170</v>
      </c>
      <c r="D136" s="7">
        <v>105.4</v>
      </c>
      <c r="E136" s="7">
        <v>15.81</v>
      </c>
      <c r="F136" s="43">
        <f t="shared" si="9"/>
        <v>121.21000000000001</v>
      </c>
      <c r="G136" s="7"/>
      <c r="H136" s="8">
        <f>F136*H4</f>
        <v>181815</v>
      </c>
    </row>
    <row r="137" spans="1:8" ht="15">
      <c r="A137" s="129" t="s">
        <v>140</v>
      </c>
      <c r="B137" s="119" t="s">
        <v>123</v>
      </c>
      <c r="C137" s="94" t="s">
        <v>171</v>
      </c>
      <c r="D137" s="119">
        <v>81.01</v>
      </c>
      <c r="E137" s="119">
        <v>12.15</v>
      </c>
      <c r="F137" s="93">
        <f t="shared" si="9"/>
        <v>93.16000000000001</v>
      </c>
      <c r="G137" s="119"/>
      <c r="H137" s="120">
        <f>F137*H5</f>
        <v>116450.00000000001</v>
      </c>
    </row>
    <row r="140" spans="1:3" ht="15">
      <c r="A140" s="82"/>
      <c r="B140" s="153" t="s">
        <v>141</v>
      </c>
      <c r="C140" s="153"/>
    </row>
    <row r="141" spans="1:3" ht="15">
      <c r="A141" s="83"/>
      <c r="B141" s="146" t="s">
        <v>142</v>
      </c>
      <c r="C141" s="146"/>
    </row>
  </sheetData>
  <sheetProtection/>
  <mergeCells count="16">
    <mergeCell ref="C4:G4"/>
    <mergeCell ref="A2:H2"/>
    <mergeCell ref="F7:F9"/>
    <mergeCell ref="A63:B63"/>
    <mergeCell ref="A103:B103"/>
    <mergeCell ref="A45:B45"/>
    <mergeCell ref="B141:C141"/>
    <mergeCell ref="A8:B8"/>
    <mergeCell ref="A62:B62"/>
    <mergeCell ref="C5:G5"/>
    <mergeCell ref="A1:H1"/>
    <mergeCell ref="A9:B9"/>
    <mergeCell ref="A23:B23"/>
    <mergeCell ref="D7:D9"/>
    <mergeCell ref="B140:C140"/>
    <mergeCell ref="E7:E9"/>
  </mergeCells>
  <printOptions horizontalCentered="1"/>
  <pageMargins left="0.052083333333333336" right="0.1968503937007874" top="0.3937007874015748" bottom="0.3937007874015748" header="0.1968503937007874" footer="0.1968503937007874"/>
  <pageSetup horizontalDpi="600" verticalDpi="600" orientation="landscape" paperSize="9" r:id="rId1"/>
  <headerFooter>
    <oddFooter>&amp;C&amp;8Страница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2007</dc:creator>
  <cp:keywords/>
  <dc:description/>
  <cp:lastModifiedBy>HP</cp:lastModifiedBy>
  <cp:lastPrinted>2013-04-06T16:28:43Z</cp:lastPrinted>
  <dcterms:created xsi:type="dcterms:W3CDTF">2010-10-15T10:35:49Z</dcterms:created>
  <dcterms:modified xsi:type="dcterms:W3CDTF">2014-03-03T11:46:24Z</dcterms:modified>
  <cp:category/>
  <cp:version/>
  <cp:contentType/>
  <cp:contentStatus/>
</cp:coreProperties>
</file>